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din/Downloads/"/>
    </mc:Choice>
  </mc:AlternateContent>
  <xr:revisionPtr revIDLastSave="0" documentId="8_{379009D2-A92D-F742-B92D-10E2088AB64B}" xr6:coauthVersionLast="47" xr6:coauthVersionMax="47" xr10:uidLastSave="{00000000-0000-0000-0000-000000000000}"/>
  <bookViews>
    <workbookView xWindow="8440" yWindow="500" windowWidth="33360" windowHeight="27620" xr2:uid="{11E82894-07E0-6F4B-9325-C86221DF4E6F}"/>
  </bookViews>
  <sheets>
    <sheet name="Rates" sheetId="1" r:id="rId1"/>
  </sheets>
  <externalReferences>
    <externalReference r:id="rId2"/>
  </externalReferences>
  <definedNames>
    <definedName name="_xlnm._FilterDatabase" localSheetId="0" hidden="1">Rates!$A$2:$O$254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</calcChain>
</file>

<file path=xl/sharedStrings.xml><?xml version="1.0" encoding="utf-8"?>
<sst xmlns="http://schemas.openxmlformats.org/spreadsheetml/2006/main" count="1423" uniqueCount="158">
  <si>
    <t>Rates</t>
  </si>
  <si>
    <t>Rates KG Product</t>
  </si>
  <si>
    <t>ID</t>
  </si>
  <si>
    <t>Category</t>
  </si>
  <si>
    <t>Name</t>
  </si>
  <si>
    <t>Type</t>
  </si>
  <si>
    <t>Carrier</t>
  </si>
  <si>
    <t>EU/ROW</t>
  </si>
  <si>
    <t>Country</t>
  </si>
  <si>
    <t>&gt;500</t>
  </si>
  <si>
    <t>&gt;1000</t>
  </si>
  <si>
    <t>&gt;1500</t>
  </si>
  <si>
    <t>&gt;2500</t>
  </si>
  <si>
    <t>&gt;5000</t>
  </si>
  <si>
    <t>Base</t>
  </si>
  <si>
    <t>€/KG</t>
  </si>
  <si>
    <t>Service</t>
  </si>
  <si>
    <t>Account Support</t>
  </si>
  <si>
    <t>Orderprocessing</t>
  </si>
  <si>
    <t>Letterbox</t>
  </si>
  <si>
    <t>Parcel</t>
  </si>
  <si>
    <t>Parcel XL</t>
  </si>
  <si>
    <t>Per orderline</t>
  </si>
  <si>
    <t>Per unit</t>
  </si>
  <si>
    <t>Packaging</t>
  </si>
  <si>
    <t>Fragile</t>
  </si>
  <si>
    <t>Inbound</t>
  </si>
  <si>
    <t>Inbound per shipment</t>
  </si>
  <si>
    <t>Per Sku</t>
  </si>
  <si>
    <t>Barcoding</t>
  </si>
  <si>
    <t>Storage</t>
  </si>
  <si>
    <t>Storage Bin</t>
  </si>
  <si>
    <t>Shelf S</t>
  </si>
  <si>
    <t>Shelf L</t>
  </si>
  <si>
    <t>Shelf XL</t>
  </si>
  <si>
    <t>Pallet</t>
  </si>
  <si>
    <t>Returns</t>
  </si>
  <si>
    <t>Return order processing</t>
  </si>
  <si>
    <t>Other</t>
  </si>
  <si>
    <t>Warehouse labour (1 hour)</t>
  </si>
  <si>
    <t>Shelf M</t>
  </si>
  <si>
    <t>Packaging surcharge</t>
  </si>
  <si>
    <t xml:space="preserve">Pallet </t>
  </si>
  <si>
    <t>Minipallet</t>
  </si>
  <si>
    <t>Shipping</t>
  </si>
  <si>
    <t>Postnl</t>
  </si>
  <si>
    <t>EU</t>
  </si>
  <si>
    <t>Netherlands</t>
  </si>
  <si>
    <t>Belgium</t>
  </si>
  <si>
    <t>Austria</t>
  </si>
  <si>
    <t>Bulgaria</t>
  </si>
  <si>
    <t>Croatia</t>
  </si>
  <si>
    <t>Cyprus</t>
  </si>
  <si>
    <t>Czech Republic</t>
  </si>
  <si>
    <t>Denmark (excluding Greenland and Faroe Islands)</t>
  </si>
  <si>
    <t>Estonia</t>
  </si>
  <si>
    <t>Finland</t>
  </si>
  <si>
    <t>France (incl. Monaco and Corsica; excl. Andorra and overseas territories)</t>
  </si>
  <si>
    <t>Germany</t>
  </si>
  <si>
    <t>Greece</t>
  </si>
  <si>
    <t>Hungary</t>
  </si>
  <si>
    <t>Ireland</t>
  </si>
  <si>
    <t>Italy (excl. San Marino and Vatican City)</t>
  </si>
  <si>
    <t>Latvia</t>
  </si>
  <si>
    <t>Lithuania</t>
  </si>
  <si>
    <t>Luxembourg</t>
  </si>
  <si>
    <t>Malta</t>
  </si>
  <si>
    <t>Poland</t>
  </si>
  <si>
    <t>Portugal (incl. Azores and Madeira)</t>
  </si>
  <si>
    <t>Romania</t>
  </si>
  <si>
    <t>Slovakia</t>
  </si>
  <si>
    <t>Slovenia</t>
  </si>
  <si>
    <t>Spain (incl. Balearic Islands, excl. Canary Islands)</t>
  </si>
  <si>
    <t>Sweden</t>
  </si>
  <si>
    <t>ROW</t>
  </si>
  <si>
    <t>Australia</t>
  </si>
  <si>
    <t>Brazil</t>
  </si>
  <si>
    <t>Canada</t>
  </si>
  <si>
    <t>China</t>
  </si>
  <si>
    <t>Hong Kong</t>
  </si>
  <si>
    <t>Japan</t>
  </si>
  <si>
    <t>New Zealand</t>
  </si>
  <si>
    <t>Norway</t>
  </si>
  <si>
    <t>Rest of Europe (non EU)</t>
  </si>
  <si>
    <t>Rest of the World</t>
  </si>
  <si>
    <t>South Africa</t>
  </si>
  <si>
    <t>Switzerland</t>
  </si>
  <si>
    <t>United kingdom</t>
  </si>
  <si>
    <t>United States</t>
  </si>
  <si>
    <t>Small Parcel</t>
  </si>
  <si>
    <t>Denmark</t>
  </si>
  <si>
    <t>Faroe islands</t>
  </si>
  <si>
    <t>France</t>
  </si>
  <si>
    <t>French Guiana</t>
  </si>
  <si>
    <t>Gibraltar</t>
  </si>
  <si>
    <t>Guadeloupe</t>
  </si>
  <si>
    <t>Hong kong</t>
  </si>
  <si>
    <t>Iceland</t>
  </si>
  <si>
    <t>Indonesia</t>
  </si>
  <si>
    <t>Israel</t>
  </si>
  <si>
    <t>Italy</t>
  </si>
  <si>
    <t>Lebanon</t>
  </si>
  <si>
    <t>Malaysia</t>
  </si>
  <si>
    <t>Morocco</t>
  </si>
  <si>
    <t>Martinique</t>
  </si>
  <si>
    <t>Portugal</t>
  </si>
  <si>
    <t>Reunion</t>
  </si>
  <si>
    <t>Russian Federation</t>
  </si>
  <si>
    <t>Saudi Arabia</t>
  </si>
  <si>
    <t>Serbia (Rep.)</t>
  </si>
  <si>
    <t>Singapore</t>
  </si>
  <si>
    <t>Spain</t>
  </si>
  <si>
    <t>Thailand</t>
  </si>
  <si>
    <t>Turkey</t>
  </si>
  <si>
    <t>Ukraine</t>
  </si>
  <si>
    <t>United Kingdom</t>
  </si>
  <si>
    <t>United states</t>
  </si>
  <si>
    <t>Belarus</t>
  </si>
  <si>
    <t>South Korea</t>
  </si>
  <si>
    <t>Greenland</t>
  </si>
  <si>
    <t>Taiwan</t>
  </si>
  <si>
    <t>Small Parcel Signature</t>
  </si>
  <si>
    <t>Argentina</t>
  </si>
  <si>
    <t>Chile</t>
  </si>
  <si>
    <t>Egypt</t>
  </si>
  <si>
    <t>Faroe Islands</t>
  </si>
  <si>
    <t>India</t>
  </si>
  <si>
    <t>Kuwait</t>
  </si>
  <si>
    <t>Mexico</t>
  </si>
  <si>
    <t>Zone Latin America</t>
  </si>
  <si>
    <t>Zone Oceania</t>
  </si>
  <si>
    <t>Qatar</t>
  </si>
  <si>
    <t>Zone Africa</t>
  </si>
  <si>
    <t>Zone Rest of Europe</t>
  </si>
  <si>
    <t>Zone Middle East</t>
  </si>
  <si>
    <t>Zone Asia</t>
  </si>
  <si>
    <t>Zone South America</t>
  </si>
  <si>
    <t>United Arab Emirates</t>
  </si>
  <si>
    <t>DPD</t>
  </si>
  <si>
    <t>Monaco</t>
  </si>
  <si>
    <t>Liechtenstein</t>
  </si>
  <si>
    <t>Bosnia</t>
  </si>
  <si>
    <t>Surcharge</t>
  </si>
  <si>
    <t>Handmatige verwerking</t>
  </si>
  <si>
    <t>Formaat pakket groter dan 100 dm³</t>
  </si>
  <si>
    <t>Formaat pakket groter dan 50 dm³</t>
  </si>
  <si>
    <t>Toeslag pakketten &gt;23kg</t>
  </si>
  <si>
    <t>Monday</t>
  </si>
  <si>
    <t>Handtek. voor ontvangst Alleen Huisadres</t>
  </si>
  <si>
    <t>Avondbezorging</t>
  </si>
  <si>
    <t>Tolheffing</t>
  </si>
  <si>
    <t>Peak</t>
  </si>
  <si>
    <t>Formaat pakket groter dan 200 dm³</t>
  </si>
  <si>
    <t>Covid Small Parcel</t>
  </si>
  <si>
    <t>Covid Parcel non EU</t>
  </si>
  <si>
    <t>Energy small parcel</t>
  </si>
  <si>
    <t>Lump sum courier</t>
  </si>
  <si>
    <t>Lump sum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</si>
</sst>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_);[Red]\(&quot;€&quot;\ #,##0.00\)"/>
    <numFmt numFmtId="44" formatCode="_(&quot;€&quot;\ * #,##0.00_);_(&quot;€&quot;\ * \(#,##0.00\);_(&quot;€&quot;\ * &quot;-&quot;??_);_(@_)"/>
    <numFmt numFmtId="164" formatCode="_(&quot;€&quot;\ * #,##0.000_);_(&quot;€&quot;\ * \(#,##0.000\);_(&quot;€&quot;\ 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horizontal="center" vertical="center"/>
    </xf>
    <xf numFmtId="164" fontId="0" fillId="0" borderId="0" xfId="1" applyNumberFormat="1" applyFont="1"/>
    <xf numFmtId="44" fontId="0" fillId="0" borderId="0" xfId="0" applyNumberFormat="1"/>
    <xf numFmtId="0" fontId="5" fillId="0" borderId="0" xfId="0" applyFont="1"/>
    <xf numFmtId="8" fontId="0" fillId="0" borderId="0" xfId="0" applyNumberFormat="1"/>
    <xf numFmtId="0" fontId="6" fillId="0" borderId="0" xfId="2" applyFont="1" applyFill="1"/>
    <xf numFmtId="0" fontId="6" fillId="0" borderId="0" xfId="2" applyFont="1" applyFill="1" applyAlignment="1">
      <alignment horizontal="center" vertical="center"/>
    </xf>
    <xf numFmtId="44" fontId="6" fillId="0" borderId="0" xfId="2" applyNumberFormat="1" applyFont="1" applyFill="1"/>
    <xf numFmtId="164" fontId="6" fillId="0" borderId="0" xfId="2" applyNumberFormat="1" applyFont="1" applyFill="1"/>
    <xf numFmtId="0" fontId="7" fillId="0" borderId="0" xfId="0" applyFont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</cellXfs>
  <cellStyles count="3">
    <cellStyle name="Ongeldig" xfId="2" builtinId="27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in/Desktop/Get%20Fulfilment/Facturen/March/Foekje_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Bron Picqer"/>
      <sheetName val="Bron DPD"/>
      <sheetName val="Rates Printed"/>
      <sheetName val="Calc Parcel"/>
      <sheetName val="Calc Post"/>
      <sheetName val="Bron Pakketten"/>
      <sheetName val="Bron Post"/>
      <sheetName val="Log"/>
      <sheetName val="DPD Toeslagen"/>
      <sheetName val="Check "/>
      <sheetName val="Calc aantal Zendingen"/>
    </sheetNames>
    <sheetDataSet>
      <sheetData sheetId="0">
        <row r="1">
          <cell r="B1">
            <v>10827832</v>
          </cell>
        </row>
      </sheetData>
      <sheetData sheetId="1"/>
      <sheetData sheetId="2"/>
      <sheetData sheetId="3"/>
      <sheetData sheetId="4"/>
      <sheetData sheetId="5">
        <row r="10">
          <cell r="B10">
            <v>0</v>
          </cell>
        </row>
      </sheetData>
      <sheetData sheetId="6"/>
      <sheetData sheetId="7"/>
      <sheetData sheetId="8">
        <row r="2">
          <cell r="P2">
            <v>10773384</v>
          </cell>
          <cell r="Q2" t="str">
            <v>CKB Ltd</v>
          </cell>
          <cell r="S2">
            <v>5.99</v>
          </cell>
          <cell r="T2">
            <v>5.89</v>
          </cell>
          <cell r="U2">
            <v>5.79</v>
          </cell>
          <cell r="V2">
            <v>5.73</v>
          </cell>
          <cell r="W2">
            <v>5.61</v>
          </cell>
          <cell r="X2">
            <v>5.33</v>
          </cell>
        </row>
        <row r="3">
          <cell r="P3">
            <v>10728919</v>
          </cell>
          <cell r="Q3" t="str">
            <v>KKS Sp z.o.o Sp.K</v>
          </cell>
          <cell r="S3">
            <v>5.99</v>
          </cell>
          <cell r="T3">
            <v>5.89</v>
          </cell>
          <cell r="U3">
            <v>5.79</v>
          </cell>
          <cell r="V3">
            <v>5.73</v>
          </cell>
          <cell r="W3">
            <v>5.61</v>
          </cell>
          <cell r="X3">
            <v>5.33</v>
          </cell>
        </row>
        <row r="4">
          <cell r="P4">
            <v>10769553</v>
          </cell>
          <cell r="Q4" t="str">
            <v>Finitro</v>
          </cell>
          <cell r="S4">
            <v>5.99</v>
          </cell>
          <cell r="T4">
            <v>5.89</v>
          </cell>
          <cell r="U4">
            <v>5.79</v>
          </cell>
          <cell r="V4">
            <v>5.73</v>
          </cell>
          <cell r="W4">
            <v>5.61</v>
          </cell>
          <cell r="X4">
            <v>5.33</v>
          </cell>
        </row>
        <row r="5">
          <cell r="P5">
            <v>10769554</v>
          </cell>
          <cell r="Q5" t="str">
            <v>Pentagonn</v>
          </cell>
          <cell r="S5">
            <v>5.99</v>
          </cell>
          <cell r="T5">
            <v>5.89</v>
          </cell>
          <cell r="U5">
            <v>5.79</v>
          </cell>
          <cell r="V5">
            <v>5.73</v>
          </cell>
          <cell r="W5">
            <v>5.61</v>
          </cell>
          <cell r="X5">
            <v>5.33</v>
          </cell>
        </row>
        <row r="6">
          <cell r="P6">
            <v>10773386</v>
          </cell>
          <cell r="Q6" t="str">
            <v>Trebeo</v>
          </cell>
          <cell r="S6">
            <v>5.99</v>
          </cell>
          <cell r="T6">
            <v>5.89</v>
          </cell>
          <cell r="U6">
            <v>5.79</v>
          </cell>
          <cell r="V6">
            <v>5.73</v>
          </cell>
          <cell r="W6">
            <v>5.61</v>
          </cell>
          <cell r="X6">
            <v>5.33</v>
          </cell>
        </row>
        <row r="7">
          <cell r="P7">
            <v>10703365</v>
          </cell>
          <cell r="Q7" t="str">
            <v>Buzz Commerce</v>
          </cell>
          <cell r="S7">
            <v>5.99</v>
          </cell>
          <cell r="T7">
            <v>5.89</v>
          </cell>
          <cell r="U7">
            <v>5.79</v>
          </cell>
          <cell r="V7">
            <v>5.73</v>
          </cell>
          <cell r="W7">
            <v>5.61</v>
          </cell>
          <cell r="X7">
            <v>5.33</v>
          </cell>
        </row>
        <row r="8">
          <cell r="P8">
            <v>10707193</v>
          </cell>
          <cell r="Q8" t="str">
            <v>Distrixs</v>
          </cell>
          <cell r="S8">
            <v>5.99</v>
          </cell>
          <cell r="T8">
            <v>5.89</v>
          </cell>
          <cell r="U8">
            <v>5.79</v>
          </cell>
          <cell r="V8">
            <v>5.73</v>
          </cell>
          <cell r="W8">
            <v>5.61</v>
          </cell>
          <cell r="X8">
            <v>5.33</v>
          </cell>
        </row>
        <row r="9">
          <cell r="P9">
            <v>10707195</v>
          </cell>
          <cell r="Q9" t="str">
            <v>Afiant</v>
          </cell>
          <cell r="S9">
            <v>5.99</v>
          </cell>
          <cell r="T9">
            <v>5.89</v>
          </cell>
          <cell r="U9">
            <v>5.79</v>
          </cell>
          <cell r="V9">
            <v>5.73</v>
          </cell>
          <cell r="W9">
            <v>5.61</v>
          </cell>
          <cell r="X9">
            <v>5.33</v>
          </cell>
        </row>
        <row r="10">
          <cell r="P10">
            <v>10773393</v>
          </cell>
          <cell r="Q10" t="str">
            <v>Concept Skincare</v>
          </cell>
          <cell r="S10">
            <v>5.99</v>
          </cell>
          <cell r="T10">
            <v>5.89</v>
          </cell>
          <cell r="U10">
            <v>5.79</v>
          </cell>
          <cell r="V10">
            <v>5.73</v>
          </cell>
          <cell r="W10">
            <v>5.61</v>
          </cell>
          <cell r="X10">
            <v>5.33</v>
          </cell>
        </row>
        <row r="11">
          <cell r="P11">
            <v>10784069</v>
          </cell>
          <cell r="Q11" t="str">
            <v>Fair Medicals Wellness Products Ltd.</v>
          </cell>
          <cell r="S11">
            <v>5.99</v>
          </cell>
          <cell r="T11">
            <v>5.89</v>
          </cell>
          <cell r="U11">
            <v>5.79</v>
          </cell>
          <cell r="V11">
            <v>5.73</v>
          </cell>
          <cell r="W11">
            <v>5.61</v>
          </cell>
          <cell r="X11">
            <v>5.33</v>
          </cell>
        </row>
        <row r="12">
          <cell r="P12">
            <v>10784073</v>
          </cell>
          <cell r="Q12" t="str">
            <v>Pluut Enterprise</v>
          </cell>
          <cell r="S12">
            <v>5.99</v>
          </cell>
          <cell r="T12">
            <v>5.89</v>
          </cell>
          <cell r="U12">
            <v>5.79</v>
          </cell>
          <cell r="V12">
            <v>5.73</v>
          </cell>
          <cell r="W12">
            <v>5.61</v>
          </cell>
          <cell r="X12">
            <v>5.33</v>
          </cell>
        </row>
        <row r="13">
          <cell r="P13">
            <v>10784093</v>
          </cell>
          <cell r="Q13" t="str">
            <v>Alberts E-commerce</v>
          </cell>
          <cell r="S13">
            <v>5.99</v>
          </cell>
          <cell r="T13">
            <v>5.89</v>
          </cell>
          <cell r="U13">
            <v>5.79</v>
          </cell>
          <cell r="V13">
            <v>5.73</v>
          </cell>
          <cell r="W13">
            <v>5.61</v>
          </cell>
          <cell r="X13">
            <v>5.33</v>
          </cell>
        </row>
        <row r="14">
          <cell r="Q14" t="str">
            <v>Boomhouder</v>
          </cell>
          <cell r="S14">
            <v>5.99</v>
          </cell>
          <cell r="T14">
            <v>5.89</v>
          </cell>
          <cell r="U14">
            <v>5.79</v>
          </cell>
          <cell r="V14">
            <v>5.73</v>
          </cell>
          <cell r="W14">
            <v>5.61</v>
          </cell>
          <cell r="X14">
            <v>5.33</v>
          </cell>
        </row>
        <row r="15">
          <cell r="P15">
            <v>10784070</v>
          </cell>
          <cell r="Q15" t="str">
            <v>Patron</v>
          </cell>
          <cell r="S15">
            <v>5.99</v>
          </cell>
          <cell r="T15">
            <v>5.89</v>
          </cell>
          <cell r="U15">
            <v>5.79</v>
          </cell>
          <cell r="V15">
            <v>5.73</v>
          </cell>
          <cell r="W15">
            <v>5.61</v>
          </cell>
          <cell r="X15">
            <v>5.33</v>
          </cell>
        </row>
        <row r="16">
          <cell r="P16">
            <v>10784071</v>
          </cell>
          <cell r="Q16" t="str">
            <v>Picknickbox</v>
          </cell>
          <cell r="S16">
            <v>5.99</v>
          </cell>
          <cell r="T16">
            <v>5.89</v>
          </cell>
          <cell r="U16">
            <v>5.79</v>
          </cell>
          <cell r="V16">
            <v>5.73</v>
          </cell>
          <cell r="W16">
            <v>5.61</v>
          </cell>
          <cell r="X16">
            <v>5.33</v>
          </cell>
        </row>
        <row r="17">
          <cell r="Q17" t="str">
            <v>SLForeyou</v>
          </cell>
          <cell r="S17">
            <v>5.99</v>
          </cell>
          <cell r="T17">
            <v>5.89</v>
          </cell>
          <cell r="U17">
            <v>5.79</v>
          </cell>
          <cell r="V17">
            <v>5.73</v>
          </cell>
          <cell r="W17">
            <v>5.61</v>
          </cell>
          <cell r="X17">
            <v>5.33</v>
          </cell>
        </row>
        <row r="18">
          <cell r="P18">
            <v>10769544</v>
          </cell>
          <cell r="Q18" t="str">
            <v>Prime products</v>
          </cell>
          <cell r="R18" t="str">
            <v>Yes</v>
          </cell>
          <cell r="S18">
            <v>5.33</v>
          </cell>
          <cell r="T18">
            <v>5.33</v>
          </cell>
          <cell r="U18">
            <v>5.33</v>
          </cell>
          <cell r="V18">
            <v>5.33</v>
          </cell>
          <cell r="W18">
            <v>5.33</v>
          </cell>
          <cell r="X18">
            <v>5.33</v>
          </cell>
        </row>
        <row r="19">
          <cell r="P19">
            <v>10827833</v>
          </cell>
          <cell r="Q19" t="str">
            <v>VanDelft</v>
          </cell>
          <cell r="R19" t="str">
            <v>Yes</v>
          </cell>
          <cell r="S19">
            <v>5.33</v>
          </cell>
          <cell r="T19">
            <v>5.33</v>
          </cell>
          <cell r="U19">
            <v>5.33</v>
          </cell>
          <cell r="V19">
            <v>5.33</v>
          </cell>
          <cell r="W19">
            <v>5.33</v>
          </cell>
          <cell r="X19">
            <v>5.33</v>
          </cell>
        </row>
        <row r="20">
          <cell r="P20">
            <v>10827832</v>
          </cell>
          <cell r="Q20" t="str">
            <v>Foekje</v>
          </cell>
          <cell r="S20">
            <v>5.99</v>
          </cell>
          <cell r="T20">
            <v>5.89</v>
          </cell>
          <cell r="U20">
            <v>5.79</v>
          </cell>
          <cell r="V20">
            <v>5.73</v>
          </cell>
          <cell r="W20">
            <v>5.61</v>
          </cell>
          <cell r="X20">
            <v>5.33</v>
          </cell>
        </row>
        <row r="21">
          <cell r="P21">
            <v>10827830</v>
          </cell>
          <cell r="Q21" t="str">
            <v>French Fern</v>
          </cell>
          <cell r="S21">
            <v>5.99</v>
          </cell>
          <cell r="T21">
            <v>5.89</v>
          </cell>
          <cell r="U21">
            <v>5.79</v>
          </cell>
          <cell r="V21">
            <v>5.73</v>
          </cell>
          <cell r="W21">
            <v>5.61</v>
          </cell>
          <cell r="X21">
            <v>5.33</v>
          </cell>
        </row>
        <row r="22">
          <cell r="P22">
            <v>10827831</v>
          </cell>
          <cell r="Q22" t="str">
            <v>Motomasu</v>
          </cell>
          <cell r="R22" t="str">
            <v>Yes</v>
          </cell>
          <cell r="S22">
            <v>5.33</v>
          </cell>
          <cell r="T22">
            <v>5.33</v>
          </cell>
          <cell r="U22">
            <v>5.33</v>
          </cell>
          <cell r="V22">
            <v>5.33</v>
          </cell>
          <cell r="W22">
            <v>5.33</v>
          </cell>
          <cell r="X22">
            <v>5.33</v>
          </cell>
        </row>
        <row r="23">
          <cell r="P23">
            <v>10827829</v>
          </cell>
          <cell r="Q23" t="str">
            <v>Doland</v>
          </cell>
          <cell r="R23" t="str">
            <v>Yes</v>
          </cell>
          <cell r="S23">
            <v>5.33</v>
          </cell>
          <cell r="T23">
            <v>5.33</v>
          </cell>
          <cell r="U23">
            <v>5.33</v>
          </cell>
          <cell r="V23">
            <v>5.33</v>
          </cell>
          <cell r="W23">
            <v>5.33</v>
          </cell>
          <cell r="X23">
            <v>5.33</v>
          </cell>
        </row>
        <row r="24">
          <cell r="P24" t="str">
            <v>Backup</v>
          </cell>
          <cell r="Q24" t="str">
            <v>Backup</v>
          </cell>
          <cell r="R24" t="str">
            <v>Yes</v>
          </cell>
          <cell r="S24">
            <v>5.33</v>
          </cell>
          <cell r="T24">
            <v>5.33</v>
          </cell>
          <cell r="U24">
            <v>5.33</v>
          </cell>
          <cell r="V24">
            <v>5.33</v>
          </cell>
          <cell r="W24">
            <v>5.33</v>
          </cell>
          <cell r="X24">
            <v>5.33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CC7BA-2BDF-D941-8930-98830370F62B}">
  <dimension ref="A1:O254"/>
  <sheetViews>
    <sheetView tabSelected="1" workbookViewId="0">
      <selection activeCell="C247" sqref="C247:M247"/>
    </sheetView>
  </sheetViews>
  <sheetFormatPr baseColWidth="10" defaultRowHeight="16" x14ac:dyDescent="0.2"/>
  <cols>
    <col min="1" max="1" width="6.1640625" bestFit="1" customWidth="1"/>
    <col min="2" max="2" width="11" bestFit="1" customWidth="1"/>
    <col min="3" max="3" width="19.83203125" bestFit="1" customWidth="1"/>
    <col min="4" max="4" width="35.6640625" bestFit="1" customWidth="1"/>
    <col min="5" max="5" width="9.1640625" bestFit="1" customWidth="1"/>
    <col min="6" max="6" width="11.1640625" bestFit="1" customWidth="1"/>
    <col min="7" max="7" width="61.6640625" bestFit="1" customWidth="1"/>
    <col min="8" max="8" width="9.33203125" bestFit="1" customWidth="1"/>
    <col min="9" max="9" width="8.33203125" bestFit="1" customWidth="1"/>
    <col min="10" max="15" width="9.33203125" bestFit="1" customWidth="1"/>
  </cols>
  <sheetData>
    <row r="1" spans="1:15" x14ac:dyDescent="0.2">
      <c r="A1" s="1"/>
      <c r="F1" s="2"/>
      <c r="H1" s="19" t="s">
        <v>0</v>
      </c>
      <c r="I1" s="19"/>
      <c r="J1" s="19"/>
      <c r="K1" s="19"/>
      <c r="L1" s="19"/>
      <c r="M1" s="19"/>
      <c r="N1" s="20" t="s">
        <v>1</v>
      </c>
      <c r="O1" s="20"/>
    </row>
    <row r="2" spans="1:15" x14ac:dyDescent="0.2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5">
        <v>1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 t="s">
        <v>14</v>
      </c>
      <c r="O2" s="6" t="s">
        <v>15</v>
      </c>
    </row>
    <row r="3" spans="1:15" x14ac:dyDescent="0.2">
      <c r="A3" s="7">
        <v>467</v>
      </c>
      <c r="B3" t="s">
        <v>16</v>
      </c>
      <c r="C3" t="s">
        <v>17</v>
      </c>
      <c r="D3" t="s">
        <v>17</v>
      </c>
      <c r="F3" s="2"/>
      <c r="H3" s="8">
        <v>41.65</v>
      </c>
      <c r="I3" s="8"/>
      <c r="J3" s="8"/>
      <c r="K3" s="8"/>
      <c r="L3" s="8"/>
      <c r="M3" s="8"/>
    </row>
    <row r="4" spans="1:15" x14ac:dyDescent="0.2">
      <c r="A4" s="9">
        <v>468</v>
      </c>
      <c r="B4" t="s">
        <v>16</v>
      </c>
      <c r="C4" t="s">
        <v>18</v>
      </c>
      <c r="D4" t="s">
        <v>19</v>
      </c>
      <c r="H4" s="10">
        <v>1.04</v>
      </c>
      <c r="I4" s="10"/>
      <c r="J4" s="10"/>
      <c r="K4" s="10"/>
      <c r="L4" s="10"/>
      <c r="M4" s="10"/>
    </row>
    <row r="5" spans="1:15" x14ac:dyDescent="0.2">
      <c r="A5" s="7">
        <v>469</v>
      </c>
      <c r="B5" t="s">
        <v>16</v>
      </c>
      <c r="C5" t="s">
        <v>18</v>
      </c>
      <c r="D5" t="s">
        <v>20</v>
      </c>
      <c r="H5" s="10">
        <v>1.337</v>
      </c>
      <c r="I5" s="10"/>
      <c r="J5" s="10"/>
      <c r="K5" s="10"/>
      <c r="L5" s="10"/>
      <c r="M5" s="10"/>
    </row>
    <row r="6" spans="1:15" x14ac:dyDescent="0.2">
      <c r="A6" s="9">
        <v>470</v>
      </c>
      <c r="B6" t="s">
        <v>16</v>
      </c>
      <c r="C6" t="s">
        <v>18</v>
      </c>
      <c r="D6" t="s">
        <v>21</v>
      </c>
      <c r="H6" s="10">
        <v>2.016</v>
      </c>
      <c r="I6" s="10"/>
      <c r="J6" s="10"/>
      <c r="K6" s="10"/>
      <c r="L6" s="10"/>
      <c r="M6" s="10"/>
    </row>
    <row r="7" spans="1:15" x14ac:dyDescent="0.2">
      <c r="A7" s="7">
        <v>471</v>
      </c>
      <c r="B7" t="s">
        <v>16</v>
      </c>
      <c r="C7" t="s">
        <v>18</v>
      </c>
      <c r="D7" t="s">
        <v>22</v>
      </c>
      <c r="H7" s="10">
        <v>0.183</v>
      </c>
      <c r="I7" s="10"/>
      <c r="J7" s="10"/>
      <c r="K7" s="10"/>
      <c r="L7" s="10"/>
      <c r="M7" s="10"/>
    </row>
    <row r="8" spans="1:15" x14ac:dyDescent="0.2">
      <c r="A8" s="7">
        <v>472</v>
      </c>
      <c r="B8" t="s">
        <v>16</v>
      </c>
      <c r="C8" t="s">
        <v>18</v>
      </c>
      <c r="D8" t="s">
        <v>23</v>
      </c>
      <c r="H8" s="10">
        <v>3.9E-2</v>
      </c>
      <c r="I8" s="10"/>
      <c r="J8" s="10"/>
      <c r="K8" s="10"/>
      <c r="L8" s="10"/>
      <c r="M8" s="10"/>
    </row>
    <row r="9" spans="1:15" x14ac:dyDescent="0.2">
      <c r="A9" s="9">
        <v>474</v>
      </c>
      <c r="B9" t="s">
        <v>16</v>
      </c>
      <c r="C9" t="s">
        <v>24</v>
      </c>
      <c r="D9" t="s">
        <v>19</v>
      </c>
      <c r="H9" s="10">
        <v>0.191</v>
      </c>
      <c r="I9" s="10"/>
      <c r="J9" s="10"/>
      <c r="K9" s="10"/>
      <c r="L9" s="10"/>
      <c r="M9" s="10"/>
    </row>
    <row r="10" spans="1:15" x14ac:dyDescent="0.2">
      <c r="A10" s="7">
        <v>475</v>
      </c>
      <c r="B10" t="s">
        <v>16</v>
      </c>
      <c r="C10" t="s">
        <v>24</v>
      </c>
      <c r="D10" t="s">
        <v>20</v>
      </c>
      <c r="H10" s="10">
        <v>0.63300000000000001</v>
      </c>
      <c r="I10" s="10"/>
      <c r="J10" s="10"/>
      <c r="K10" s="10"/>
      <c r="L10" s="10"/>
      <c r="M10" s="10"/>
    </row>
    <row r="11" spans="1:15" x14ac:dyDescent="0.2">
      <c r="A11" s="9">
        <v>476</v>
      </c>
      <c r="B11" t="s">
        <v>16</v>
      </c>
      <c r="C11" t="s">
        <v>24</v>
      </c>
      <c r="D11" t="s">
        <v>21</v>
      </c>
      <c r="H11" s="10">
        <v>1.1499999999999999</v>
      </c>
      <c r="I11" s="10"/>
      <c r="J11" s="10"/>
      <c r="K11" s="10"/>
      <c r="L11" s="10"/>
      <c r="M11" s="10"/>
    </row>
    <row r="12" spans="1:15" x14ac:dyDescent="0.2">
      <c r="A12" s="9">
        <v>477</v>
      </c>
      <c r="B12" t="s">
        <v>16</v>
      </c>
      <c r="C12" t="s">
        <v>24</v>
      </c>
      <c r="D12" t="s">
        <v>25</v>
      </c>
      <c r="H12" s="10">
        <v>0.9</v>
      </c>
      <c r="I12" s="10"/>
      <c r="J12" s="10"/>
      <c r="K12" s="10"/>
      <c r="L12" s="10"/>
      <c r="M12" s="10"/>
    </row>
    <row r="13" spans="1:15" x14ac:dyDescent="0.2">
      <c r="A13" s="7">
        <v>478</v>
      </c>
      <c r="B13" t="s">
        <v>16</v>
      </c>
      <c r="C13" t="s">
        <v>26</v>
      </c>
      <c r="D13" t="s">
        <v>27</v>
      </c>
      <c r="H13" s="10">
        <v>11.95</v>
      </c>
      <c r="I13" s="10"/>
      <c r="J13" s="10"/>
      <c r="K13" s="10"/>
      <c r="L13" s="10"/>
      <c r="M13" s="10"/>
    </row>
    <row r="14" spans="1:15" x14ac:dyDescent="0.2">
      <c r="A14" s="7">
        <v>479</v>
      </c>
      <c r="B14" t="s">
        <v>16</v>
      </c>
      <c r="C14" t="s">
        <v>26</v>
      </c>
      <c r="D14" t="s">
        <v>28</v>
      </c>
      <c r="H14" s="10">
        <v>0.78320000000000001</v>
      </c>
      <c r="I14" s="10"/>
      <c r="J14" s="10"/>
      <c r="K14" s="10"/>
      <c r="L14" s="10"/>
      <c r="M14" s="10"/>
    </row>
    <row r="15" spans="1:15" x14ac:dyDescent="0.2">
      <c r="A15" s="7">
        <v>480</v>
      </c>
      <c r="B15" t="s">
        <v>16</v>
      </c>
      <c r="C15" t="s">
        <v>26</v>
      </c>
      <c r="D15" t="s">
        <v>23</v>
      </c>
      <c r="G15" s="11"/>
      <c r="H15" s="10">
        <v>3.7999999999999999E-2</v>
      </c>
      <c r="I15" s="10"/>
      <c r="J15" s="10"/>
      <c r="K15" s="10"/>
      <c r="L15" s="10"/>
      <c r="M15" s="10"/>
    </row>
    <row r="16" spans="1:15" x14ac:dyDescent="0.2">
      <c r="A16" s="7">
        <v>481</v>
      </c>
      <c r="B16" t="s">
        <v>16</v>
      </c>
      <c r="C16" t="s">
        <v>26</v>
      </c>
      <c r="D16" t="s">
        <v>29</v>
      </c>
      <c r="H16" s="10">
        <v>0.14299999999999999</v>
      </c>
      <c r="I16" s="10"/>
      <c r="J16" s="10"/>
      <c r="K16" s="10"/>
      <c r="L16" s="10"/>
      <c r="M16" s="10"/>
    </row>
    <row r="17" spans="1:15" x14ac:dyDescent="0.2">
      <c r="A17" s="7">
        <v>482</v>
      </c>
      <c r="B17" t="s">
        <v>16</v>
      </c>
      <c r="C17" t="s">
        <v>30</v>
      </c>
      <c r="D17" t="s">
        <v>31</v>
      </c>
      <c r="H17" s="10">
        <v>0.47399999999999998</v>
      </c>
      <c r="I17" s="10"/>
      <c r="J17" s="10"/>
      <c r="K17" s="10"/>
      <c r="L17" s="10"/>
      <c r="M17" s="10"/>
    </row>
    <row r="18" spans="1:15" x14ac:dyDescent="0.2">
      <c r="A18" s="7">
        <v>483</v>
      </c>
      <c r="B18" t="s">
        <v>16</v>
      </c>
      <c r="C18" t="s">
        <v>30</v>
      </c>
      <c r="D18" t="s">
        <v>32</v>
      </c>
      <c r="H18" s="10">
        <v>0.59</v>
      </c>
      <c r="I18" s="10"/>
      <c r="J18" s="10"/>
      <c r="K18" s="10"/>
      <c r="L18" s="10"/>
      <c r="M18" s="10"/>
    </row>
    <row r="19" spans="1:15" x14ac:dyDescent="0.2">
      <c r="A19" s="7">
        <v>484</v>
      </c>
      <c r="B19" t="s">
        <v>16</v>
      </c>
      <c r="C19" t="s">
        <v>30</v>
      </c>
      <c r="D19" t="s">
        <v>33</v>
      </c>
      <c r="G19" s="11"/>
      <c r="H19" s="10">
        <v>0.83299999999999996</v>
      </c>
      <c r="I19" s="10"/>
      <c r="J19" s="10"/>
      <c r="K19" s="10"/>
      <c r="L19" s="10"/>
      <c r="M19" s="10"/>
    </row>
    <row r="20" spans="1:15" x14ac:dyDescent="0.2">
      <c r="A20" s="7">
        <v>485</v>
      </c>
      <c r="B20" t="s">
        <v>16</v>
      </c>
      <c r="C20" t="s">
        <v>30</v>
      </c>
      <c r="D20" t="s">
        <v>34</v>
      </c>
      <c r="H20" s="10">
        <v>1.0720000000000001</v>
      </c>
      <c r="I20" s="10"/>
      <c r="J20" s="10"/>
      <c r="K20" s="10"/>
      <c r="L20" s="10"/>
      <c r="M20" s="10"/>
    </row>
    <row r="21" spans="1:15" x14ac:dyDescent="0.2">
      <c r="A21" s="7">
        <v>486</v>
      </c>
      <c r="B21" t="s">
        <v>16</v>
      </c>
      <c r="C21" t="s">
        <v>30</v>
      </c>
      <c r="D21" t="s">
        <v>35</v>
      </c>
      <c r="H21" s="10">
        <v>10.571999999999999</v>
      </c>
      <c r="I21" s="10"/>
      <c r="J21" s="10"/>
      <c r="K21" s="10"/>
      <c r="L21" s="10"/>
      <c r="M21" s="10"/>
    </row>
    <row r="22" spans="1:15" x14ac:dyDescent="0.2">
      <c r="A22" s="7">
        <v>487</v>
      </c>
      <c r="B22" t="s">
        <v>16</v>
      </c>
      <c r="C22" s="12" t="s">
        <v>36</v>
      </c>
      <c r="D22" t="s">
        <v>37</v>
      </c>
      <c r="G22" s="11"/>
      <c r="H22" s="10">
        <v>1.7370000000000001</v>
      </c>
      <c r="I22" s="10"/>
      <c r="J22" s="10"/>
      <c r="K22" s="10"/>
      <c r="L22" s="10"/>
      <c r="M22" s="10"/>
    </row>
    <row r="23" spans="1:15" x14ac:dyDescent="0.2">
      <c r="A23" s="7">
        <v>489</v>
      </c>
      <c r="B23" t="s">
        <v>16</v>
      </c>
      <c r="C23" t="s">
        <v>38</v>
      </c>
      <c r="D23" t="s">
        <v>39</v>
      </c>
      <c r="E23" s="13"/>
      <c r="H23" s="8">
        <v>40</v>
      </c>
      <c r="I23" s="8"/>
      <c r="J23" s="8"/>
      <c r="K23" s="8"/>
      <c r="L23" s="8"/>
      <c r="M23" s="8"/>
    </row>
    <row r="24" spans="1:15" x14ac:dyDescent="0.2">
      <c r="A24" s="7">
        <v>490</v>
      </c>
      <c r="B24" t="s">
        <v>16</v>
      </c>
      <c r="C24" t="s">
        <v>30</v>
      </c>
      <c r="D24" t="s">
        <v>40</v>
      </c>
      <c r="H24" s="10">
        <v>0.66100000000000003</v>
      </c>
      <c r="I24" s="10"/>
      <c r="J24" s="10"/>
      <c r="K24" s="10"/>
      <c r="L24" s="10"/>
      <c r="M24" s="10"/>
    </row>
    <row r="25" spans="1:15" x14ac:dyDescent="0.2">
      <c r="A25" s="7">
        <v>491</v>
      </c>
      <c r="B25" t="s">
        <v>16</v>
      </c>
      <c r="C25" t="s">
        <v>24</v>
      </c>
      <c r="D25" t="s">
        <v>41</v>
      </c>
      <c r="F25" s="2"/>
      <c r="H25" s="10">
        <v>4</v>
      </c>
      <c r="I25" s="10"/>
      <c r="J25" s="10"/>
      <c r="K25" s="10"/>
      <c r="L25" s="10"/>
      <c r="M25" s="10"/>
    </row>
    <row r="26" spans="1:15" x14ac:dyDescent="0.2">
      <c r="A26" s="7">
        <v>492</v>
      </c>
      <c r="B26" t="s">
        <v>16</v>
      </c>
      <c r="C26" t="s">
        <v>24</v>
      </c>
      <c r="D26" t="s">
        <v>42</v>
      </c>
      <c r="F26" s="2"/>
      <c r="H26" s="10">
        <v>19.22</v>
      </c>
      <c r="I26" s="10"/>
      <c r="J26" s="10"/>
      <c r="K26" s="10"/>
      <c r="L26" s="10"/>
      <c r="M26" s="10"/>
    </row>
    <row r="27" spans="1:15" x14ac:dyDescent="0.2">
      <c r="A27" s="7">
        <v>493</v>
      </c>
      <c r="B27" t="s">
        <v>16</v>
      </c>
      <c r="C27" t="s">
        <v>24</v>
      </c>
      <c r="D27" t="s">
        <v>43</v>
      </c>
      <c r="F27" s="2"/>
      <c r="H27" s="10">
        <v>11.22</v>
      </c>
      <c r="I27" s="10"/>
      <c r="J27" s="10"/>
      <c r="K27" s="10"/>
      <c r="L27" s="10"/>
      <c r="M27" s="10"/>
    </row>
    <row r="28" spans="1:15" x14ac:dyDescent="0.2">
      <c r="A28" s="7">
        <v>1253</v>
      </c>
      <c r="B28" t="s">
        <v>44</v>
      </c>
      <c r="C28" t="s">
        <v>20</v>
      </c>
      <c r="D28" t="s">
        <v>20</v>
      </c>
      <c r="E28" t="s">
        <v>45</v>
      </c>
      <c r="F28" t="s">
        <v>46</v>
      </c>
      <c r="G28" t="s">
        <v>47</v>
      </c>
      <c r="H28" s="8">
        <f>VLOOKUP([1]Settings!$B$1,[1]Log!$P$2:$X$61,4,FALSE)</f>
        <v>5.99</v>
      </c>
      <c r="I28" s="8">
        <f>VLOOKUP([1]Settings!$B$1,[1]Log!$P$2:$X$61,5,FALSE)</f>
        <v>5.89</v>
      </c>
      <c r="J28" s="8">
        <f>VLOOKUP([1]Settings!$B$1,[1]Log!$P$2:$X$61,6,FALSE)</f>
        <v>5.79</v>
      </c>
      <c r="K28" s="8">
        <f>VLOOKUP([1]Settings!$B$1,[1]Log!$P$2:$X$61,7,FALSE)</f>
        <v>5.73</v>
      </c>
      <c r="L28" s="8">
        <f>VLOOKUP([1]Settings!$B$1,[1]Log!$P$2:$X$61,8,FALSE)</f>
        <v>5.61</v>
      </c>
      <c r="M28" s="8">
        <f>VLOOKUP([1]Settings!$B$1,[1]Log!$P$2:$X$61,9,FALSE)</f>
        <v>5.33</v>
      </c>
      <c r="N28" s="10"/>
      <c r="O28" s="10"/>
    </row>
    <row r="29" spans="1:15" x14ac:dyDescent="0.2">
      <c r="A29" s="15">
        <v>1876</v>
      </c>
      <c r="B29" s="14" t="s">
        <v>44</v>
      </c>
      <c r="C29" s="14" t="s">
        <v>19</v>
      </c>
      <c r="D29" s="14" t="s">
        <v>19</v>
      </c>
      <c r="E29" s="14" t="s">
        <v>45</v>
      </c>
      <c r="F29" s="14" t="s">
        <v>46</v>
      </c>
      <c r="G29" s="14" t="s">
        <v>47</v>
      </c>
      <c r="H29" s="16">
        <v>3.89</v>
      </c>
      <c r="I29" s="16">
        <v>3.89</v>
      </c>
      <c r="J29" s="16">
        <v>3.89</v>
      </c>
      <c r="K29" s="16">
        <v>3.89</v>
      </c>
      <c r="L29" s="16">
        <v>3.89</v>
      </c>
      <c r="M29" s="16">
        <v>3.89</v>
      </c>
      <c r="N29" s="17"/>
      <c r="O29" s="17"/>
    </row>
    <row r="30" spans="1:15" x14ac:dyDescent="0.2">
      <c r="A30" s="9">
        <v>2874</v>
      </c>
      <c r="B30" t="s">
        <v>44</v>
      </c>
      <c r="C30" t="s">
        <v>20</v>
      </c>
      <c r="D30" t="s">
        <v>20</v>
      </c>
      <c r="E30" t="s">
        <v>45</v>
      </c>
      <c r="F30" t="s">
        <v>46</v>
      </c>
      <c r="G30" t="s">
        <v>48</v>
      </c>
      <c r="H30" s="11">
        <v>6.29223</v>
      </c>
      <c r="I30" s="11">
        <v>6.2489099999999995</v>
      </c>
      <c r="J30" s="11">
        <v>6.1730999999999998</v>
      </c>
      <c r="K30" s="11">
        <v>6.1297800000000002</v>
      </c>
      <c r="L30" s="11">
        <v>5.9781599999999999</v>
      </c>
      <c r="M30" s="8">
        <v>5.9</v>
      </c>
      <c r="N30" s="10"/>
      <c r="O30" s="10"/>
    </row>
    <row r="31" spans="1:15" x14ac:dyDescent="0.2">
      <c r="A31" s="7">
        <v>3547</v>
      </c>
      <c r="B31" t="s">
        <v>44</v>
      </c>
      <c r="C31" t="s">
        <v>20</v>
      </c>
      <c r="D31" t="s">
        <v>20</v>
      </c>
      <c r="E31" t="s">
        <v>45</v>
      </c>
      <c r="F31" t="s">
        <v>46</v>
      </c>
      <c r="G31" t="s">
        <v>49</v>
      </c>
      <c r="H31" s="8">
        <v>10.199999999999999</v>
      </c>
      <c r="I31" s="8"/>
      <c r="J31" s="8"/>
      <c r="K31" s="8"/>
      <c r="L31" s="8"/>
      <c r="M31" s="8"/>
    </row>
    <row r="32" spans="1:15" x14ac:dyDescent="0.2">
      <c r="A32" s="9">
        <v>3547</v>
      </c>
      <c r="B32" t="s">
        <v>44</v>
      </c>
      <c r="C32" t="s">
        <v>20</v>
      </c>
      <c r="D32" t="s">
        <v>20</v>
      </c>
      <c r="E32" t="s">
        <v>45</v>
      </c>
      <c r="F32" t="s">
        <v>46</v>
      </c>
      <c r="G32" t="s">
        <v>50</v>
      </c>
      <c r="H32" s="8">
        <v>25.56</v>
      </c>
      <c r="I32" s="8"/>
      <c r="J32" s="8"/>
      <c r="K32" s="8"/>
      <c r="L32" s="8"/>
      <c r="M32" s="8"/>
    </row>
    <row r="33" spans="1:15" x14ac:dyDescent="0.2">
      <c r="A33" s="9">
        <v>3547</v>
      </c>
      <c r="B33" t="s">
        <v>44</v>
      </c>
      <c r="C33" t="s">
        <v>20</v>
      </c>
      <c r="D33" t="s">
        <v>20</v>
      </c>
      <c r="E33" t="s">
        <v>45</v>
      </c>
      <c r="F33" t="s">
        <v>46</v>
      </c>
      <c r="G33" t="s">
        <v>51</v>
      </c>
      <c r="H33" s="8">
        <v>25.56</v>
      </c>
      <c r="I33" s="8"/>
      <c r="J33" s="8"/>
      <c r="K33" s="8"/>
      <c r="L33" s="8"/>
      <c r="M33" s="8"/>
    </row>
    <row r="34" spans="1:15" x14ac:dyDescent="0.2">
      <c r="A34" s="9">
        <v>3547</v>
      </c>
      <c r="B34" t="s">
        <v>44</v>
      </c>
      <c r="C34" t="s">
        <v>20</v>
      </c>
      <c r="D34" t="s">
        <v>20</v>
      </c>
      <c r="E34" t="s">
        <v>45</v>
      </c>
      <c r="F34" t="s">
        <v>46</v>
      </c>
      <c r="G34" t="s">
        <v>52</v>
      </c>
      <c r="H34" s="8">
        <v>25.56</v>
      </c>
      <c r="I34" s="8"/>
      <c r="J34" s="8"/>
      <c r="K34" s="8"/>
      <c r="L34" s="8"/>
      <c r="M34" s="8"/>
    </row>
    <row r="35" spans="1:15" x14ac:dyDescent="0.2">
      <c r="A35" s="9">
        <v>3547</v>
      </c>
      <c r="B35" t="s">
        <v>44</v>
      </c>
      <c r="C35" t="s">
        <v>20</v>
      </c>
      <c r="D35" t="s">
        <v>20</v>
      </c>
      <c r="E35" t="s">
        <v>45</v>
      </c>
      <c r="F35" t="s">
        <v>46</v>
      </c>
      <c r="G35" t="s">
        <v>53</v>
      </c>
      <c r="H35" s="8">
        <v>9.1300000000000008</v>
      </c>
      <c r="I35" s="8"/>
      <c r="J35" s="8"/>
      <c r="K35" s="8"/>
      <c r="L35" s="8"/>
      <c r="M35" s="8"/>
    </row>
    <row r="36" spans="1:15" x14ac:dyDescent="0.2">
      <c r="A36" s="9">
        <v>3547</v>
      </c>
      <c r="B36" t="s">
        <v>44</v>
      </c>
      <c r="C36" t="s">
        <v>20</v>
      </c>
      <c r="D36" t="s">
        <v>20</v>
      </c>
      <c r="E36" t="s">
        <v>45</v>
      </c>
      <c r="F36" t="s">
        <v>46</v>
      </c>
      <c r="G36" t="s">
        <v>54</v>
      </c>
      <c r="H36" s="8">
        <v>13.1</v>
      </c>
      <c r="I36" s="8"/>
      <c r="J36" s="8"/>
      <c r="K36" s="8"/>
      <c r="L36" s="8"/>
      <c r="M36" s="8"/>
    </row>
    <row r="37" spans="1:15" x14ac:dyDescent="0.2">
      <c r="A37" s="9">
        <v>3547</v>
      </c>
      <c r="B37" t="s">
        <v>44</v>
      </c>
      <c r="C37" t="s">
        <v>20</v>
      </c>
      <c r="D37" t="s">
        <v>20</v>
      </c>
      <c r="E37" t="s">
        <v>45</v>
      </c>
      <c r="F37" t="s">
        <v>46</v>
      </c>
      <c r="G37" t="s">
        <v>55</v>
      </c>
      <c r="H37" s="8">
        <v>17.010000000000002</v>
      </c>
      <c r="I37" s="8"/>
      <c r="J37" s="8"/>
      <c r="K37" s="8"/>
      <c r="L37" s="8"/>
      <c r="M37" s="8"/>
    </row>
    <row r="38" spans="1:15" x14ac:dyDescent="0.2">
      <c r="A38" s="9">
        <v>3547</v>
      </c>
      <c r="B38" t="s">
        <v>44</v>
      </c>
      <c r="C38" t="s">
        <v>20</v>
      </c>
      <c r="D38" t="s">
        <v>20</v>
      </c>
      <c r="E38" t="s">
        <v>45</v>
      </c>
      <c r="F38" t="s">
        <v>46</v>
      </c>
      <c r="G38" t="s">
        <v>56</v>
      </c>
      <c r="H38" s="8">
        <v>14.57</v>
      </c>
      <c r="I38" s="8"/>
      <c r="J38" s="8"/>
      <c r="K38" s="8"/>
      <c r="L38" s="8"/>
      <c r="M38" s="8"/>
    </row>
    <row r="39" spans="1:15" x14ac:dyDescent="0.2">
      <c r="A39" s="9">
        <v>3547</v>
      </c>
      <c r="B39" t="s">
        <v>44</v>
      </c>
      <c r="C39" t="s">
        <v>20</v>
      </c>
      <c r="D39" t="s">
        <v>20</v>
      </c>
      <c r="E39" t="s">
        <v>45</v>
      </c>
      <c r="F39" t="s">
        <v>46</v>
      </c>
      <c r="G39" t="s">
        <v>57</v>
      </c>
      <c r="H39" s="8">
        <v>11.11</v>
      </c>
      <c r="I39" s="8"/>
      <c r="J39" s="8"/>
      <c r="K39" s="8"/>
      <c r="L39" s="8"/>
      <c r="M39" s="8"/>
    </row>
    <row r="40" spans="1:15" x14ac:dyDescent="0.2">
      <c r="A40" s="7">
        <v>3547</v>
      </c>
      <c r="B40" t="s">
        <v>44</v>
      </c>
      <c r="C40" t="s">
        <v>20</v>
      </c>
      <c r="D40" t="s">
        <v>20</v>
      </c>
      <c r="E40" t="s">
        <v>45</v>
      </c>
      <c r="F40" t="s">
        <v>46</v>
      </c>
      <c r="G40" t="s">
        <v>58</v>
      </c>
      <c r="H40" s="8">
        <v>7.06</v>
      </c>
      <c r="I40" s="8"/>
      <c r="J40" s="8"/>
      <c r="K40" s="8"/>
      <c r="L40" s="8"/>
      <c r="M40" s="8"/>
    </row>
    <row r="41" spans="1:15" x14ac:dyDescent="0.2">
      <c r="A41" s="9">
        <v>3547</v>
      </c>
      <c r="B41" t="s">
        <v>44</v>
      </c>
      <c r="C41" t="s">
        <v>20</v>
      </c>
      <c r="D41" t="s">
        <v>20</v>
      </c>
      <c r="E41" t="s">
        <v>45</v>
      </c>
      <c r="F41" t="s">
        <v>46</v>
      </c>
      <c r="G41" t="s">
        <v>59</v>
      </c>
      <c r="H41" s="8">
        <v>21.22</v>
      </c>
      <c r="I41" s="8"/>
      <c r="J41" s="8"/>
      <c r="K41" s="8"/>
      <c r="L41" s="8"/>
      <c r="M41" s="8"/>
    </row>
    <row r="42" spans="1:15" x14ac:dyDescent="0.2">
      <c r="A42" s="9">
        <v>3547</v>
      </c>
      <c r="B42" t="s">
        <v>44</v>
      </c>
      <c r="C42" t="s">
        <v>20</v>
      </c>
      <c r="D42" t="s">
        <v>20</v>
      </c>
      <c r="E42" t="s">
        <v>45</v>
      </c>
      <c r="F42" t="s">
        <v>46</v>
      </c>
      <c r="G42" t="s">
        <v>60</v>
      </c>
      <c r="H42" s="8">
        <v>9.8800000000000008</v>
      </c>
      <c r="I42" s="8"/>
      <c r="J42" s="8"/>
      <c r="K42" s="8"/>
      <c r="L42" s="8"/>
      <c r="M42" s="8"/>
    </row>
    <row r="43" spans="1:15" x14ac:dyDescent="0.2">
      <c r="A43" s="9">
        <v>3547</v>
      </c>
      <c r="B43" t="s">
        <v>44</v>
      </c>
      <c r="C43" t="s">
        <v>20</v>
      </c>
      <c r="D43" t="s">
        <v>20</v>
      </c>
      <c r="E43" t="s">
        <v>45</v>
      </c>
      <c r="F43" t="s">
        <v>46</v>
      </c>
      <c r="G43" t="s">
        <v>61</v>
      </c>
      <c r="H43" s="8">
        <v>15.42</v>
      </c>
      <c r="I43" s="8"/>
      <c r="J43" s="8"/>
      <c r="K43" s="8"/>
      <c r="L43" s="8"/>
      <c r="M43" s="8"/>
    </row>
    <row r="44" spans="1:15" x14ac:dyDescent="0.2">
      <c r="A44" s="9">
        <v>3547</v>
      </c>
      <c r="B44" t="s">
        <v>44</v>
      </c>
      <c r="C44" t="s">
        <v>20</v>
      </c>
      <c r="D44" t="s">
        <v>20</v>
      </c>
      <c r="E44" t="s">
        <v>45</v>
      </c>
      <c r="F44" t="s">
        <v>46</v>
      </c>
      <c r="G44" t="s">
        <v>62</v>
      </c>
      <c r="H44" s="8">
        <v>11.99</v>
      </c>
      <c r="I44" s="8"/>
      <c r="J44" s="8"/>
      <c r="K44" s="8"/>
      <c r="L44" s="8"/>
      <c r="M44" s="8"/>
    </row>
    <row r="45" spans="1:15" x14ac:dyDescent="0.2">
      <c r="A45" s="9">
        <v>3547</v>
      </c>
      <c r="B45" t="s">
        <v>44</v>
      </c>
      <c r="C45" t="s">
        <v>20</v>
      </c>
      <c r="D45" t="s">
        <v>20</v>
      </c>
      <c r="E45" t="s">
        <v>45</v>
      </c>
      <c r="F45" t="s">
        <v>46</v>
      </c>
      <c r="G45" t="s">
        <v>63</v>
      </c>
      <c r="H45" s="8">
        <v>17.23</v>
      </c>
      <c r="I45" s="8"/>
      <c r="J45" s="8"/>
      <c r="K45" s="8"/>
      <c r="L45" s="8"/>
      <c r="M45" s="8"/>
    </row>
    <row r="46" spans="1:15" x14ac:dyDescent="0.2">
      <c r="A46" s="9">
        <v>3547</v>
      </c>
      <c r="B46" t="s">
        <v>44</v>
      </c>
      <c r="C46" t="s">
        <v>20</v>
      </c>
      <c r="D46" t="s">
        <v>20</v>
      </c>
      <c r="E46" t="s">
        <v>45</v>
      </c>
      <c r="F46" t="s">
        <v>46</v>
      </c>
      <c r="G46" t="s">
        <v>64</v>
      </c>
      <c r="H46" s="8">
        <v>17.510000000000002</v>
      </c>
      <c r="I46" s="8"/>
      <c r="J46" s="8"/>
      <c r="K46" s="8"/>
      <c r="L46" s="8"/>
      <c r="M46" s="8"/>
    </row>
    <row r="47" spans="1:15" x14ac:dyDescent="0.2">
      <c r="A47" s="9">
        <v>3547</v>
      </c>
      <c r="B47" t="s">
        <v>44</v>
      </c>
      <c r="C47" t="s">
        <v>20</v>
      </c>
      <c r="D47" t="s">
        <v>20</v>
      </c>
      <c r="E47" t="s">
        <v>45</v>
      </c>
      <c r="F47" t="s">
        <v>46</v>
      </c>
      <c r="G47" t="s">
        <v>65</v>
      </c>
      <c r="H47" s="8">
        <v>10.86</v>
      </c>
      <c r="I47" s="8"/>
      <c r="J47" s="8"/>
      <c r="K47" s="8"/>
      <c r="L47" s="8"/>
      <c r="M47" s="8"/>
    </row>
    <row r="48" spans="1:15" x14ac:dyDescent="0.2">
      <c r="A48" s="9">
        <v>3547</v>
      </c>
      <c r="B48" t="s">
        <v>44</v>
      </c>
      <c r="C48" t="s">
        <v>20</v>
      </c>
      <c r="D48" t="s">
        <v>20</v>
      </c>
      <c r="E48" t="s">
        <v>45</v>
      </c>
      <c r="F48" t="s">
        <v>46</v>
      </c>
      <c r="G48" t="s">
        <v>66</v>
      </c>
      <c r="H48" s="8">
        <v>25.56</v>
      </c>
      <c r="I48" s="8"/>
      <c r="J48" s="8"/>
      <c r="K48" s="8"/>
      <c r="L48" s="8"/>
      <c r="M48" s="8"/>
      <c r="N48" s="10"/>
      <c r="O48" s="10"/>
    </row>
    <row r="49" spans="1:15" x14ac:dyDescent="0.2">
      <c r="A49" s="9">
        <v>3547</v>
      </c>
      <c r="B49" t="s">
        <v>44</v>
      </c>
      <c r="C49" t="s">
        <v>20</v>
      </c>
      <c r="D49" t="s">
        <v>20</v>
      </c>
      <c r="E49" t="s">
        <v>45</v>
      </c>
      <c r="F49" t="s">
        <v>46</v>
      </c>
      <c r="G49" t="s">
        <v>67</v>
      </c>
      <c r="H49" s="8">
        <v>11.23</v>
      </c>
      <c r="I49" s="8"/>
      <c r="J49" s="8"/>
      <c r="K49" s="8"/>
      <c r="L49" s="8"/>
      <c r="M49" s="8"/>
    </row>
    <row r="50" spans="1:15" x14ac:dyDescent="0.2">
      <c r="A50" s="9">
        <v>3547</v>
      </c>
      <c r="B50" t="s">
        <v>44</v>
      </c>
      <c r="C50" t="s">
        <v>20</v>
      </c>
      <c r="D50" t="s">
        <v>20</v>
      </c>
      <c r="E50" t="s">
        <v>45</v>
      </c>
      <c r="F50" t="s">
        <v>46</v>
      </c>
      <c r="G50" t="s">
        <v>68</v>
      </c>
      <c r="H50" s="8">
        <v>11.76</v>
      </c>
      <c r="I50" s="8"/>
      <c r="J50" s="8"/>
      <c r="K50" s="8"/>
      <c r="L50" s="8"/>
      <c r="M50" s="8"/>
    </row>
    <row r="51" spans="1:15" x14ac:dyDescent="0.2">
      <c r="A51" s="9">
        <v>3547</v>
      </c>
      <c r="B51" t="s">
        <v>44</v>
      </c>
      <c r="C51" t="s">
        <v>20</v>
      </c>
      <c r="D51" t="s">
        <v>20</v>
      </c>
      <c r="E51" t="s">
        <v>45</v>
      </c>
      <c r="F51" t="s">
        <v>46</v>
      </c>
      <c r="G51" t="s">
        <v>69</v>
      </c>
      <c r="H51" s="8">
        <v>23.41</v>
      </c>
      <c r="I51" s="8"/>
      <c r="J51" s="8"/>
      <c r="K51" s="8"/>
      <c r="L51" s="8"/>
      <c r="M51" s="8"/>
    </row>
    <row r="52" spans="1:15" x14ac:dyDescent="0.2">
      <c r="A52" s="9">
        <v>3547</v>
      </c>
      <c r="B52" t="s">
        <v>44</v>
      </c>
      <c r="C52" t="s">
        <v>20</v>
      </c>
      <c r="D52" t="s">
        <v>20</v>
      </c>
      <c r="E52" t="s">
        <v>45</v>
      </c>
      <c r="F52" t="s">
        <v>46</v>
      </c>
      <c r="G52" t="s">
        <v>70</v>
      </c>
      <c r="H52" s="8">
        <v>10.47</v>
      </c>
      <c r="I52" s="8"/>
      <c r="J52" s="8"/>
      <c r="K52" s="8"/>
      <c r="L52" s="8"/>
      <c r="M52" s="8"/>
    </row>
    <row r="53" spans="1:15" x14ac:dyDescent="0.2">
      <c r="A53" s="9">
        <v>3547</v>
      </c>
      <c r="B53" t="s">
        <v>44</v>
      </c>
      <c r="C53" t="s">
        <v>20</v>
      </c>
      <c r="D53" t="s">
        <v>20</v>
      </c>
      <c r="E53" t="s">
        <v>45</v>
      </c>
      <c r="F53" t="s">
        <v>46</v>
      </c>
      <c r="G53" t="s">
        <v>71</v>
      </c>
      <c r="H53" s="8">
        <v>19.89</v>
      </c>
      <c r="I53" s="8"/>
      <c r="J53" s="8"/>
      <c r="K53" s="8"/>
      <c r="L53" s="8"/>
      <c r="M53" s="8"/>
    </row>
    <row r="54" spans="1:15" x14ac:dyDescent="0.2">
      <c r="A54" s="9">
        <v>3547</v>
      </c>
      <c r="B54" t="s">
        <v>44</v>
      </c>
      <c r="C54" t="s">
        <v>20</v>
      </c>
      <c r="D54" t="s">
        <v>20</v>
      </c>
      <c r="E54" t="s">
        <v>45</v>
      </c>
      <c r="F54" t="s">
        <v>46</v>
      </c>
      <c r="G54" t="s">
        <v>72</v>
      </c>
      <c r="H54" s="8">
        <v>11.76</v>
      </c>
      <c r="I54" s="8"/>
      <c r="J54" s="8"/>
      <c r="K54" s="8"/>
      <c r="L54" s="8"/>
      <c r="M54" s="8"/>
    </row>
    <row r="55" spans="1:15" x14ac:dyDescent="0.2">
      <c r="A55" s="9">
        <v>3547</v>
      </c>
      <c r="B55" t="s">
        <v>44</v>
      </c>
      <c r="C55" t="s">
        <v>20</v>
      </c>
      <c r="D55" t="s">
        <v>20</v>
      </c>
      <c r="E55" t="s">
        <v>45</v>
      </c>
      <c r="F55" t="s">
        <v>46</v>
      </c>
      <c r="G55" t="s">
        <v>73</v>
      </c>
      <c r="H55" s="8">
        <v>17.95</v>
      </c>
      <c r="I55" s="8"/>
      <c r="J55" s="8"/>
      <c r="K55" s="8"/>
      <c r="L55" s="8"/>
      <c r="M55" s="8"/>
    </row>
    <row r="56" spans="1:15" x14ac:dyDescent="0.2">
      <c r="A56" s="7">
        <v>3549</v>
      </c>
      <c r="B56" t="s">
        <v>44</v>
      </c>
      <c r="C56" t="s">
        <v>20</v>
      </c>
      <c r="D56" t="s">
        <v>20</v>
      </c>
      <c r="E56" t="s">
        <v>45</v>
      </c>
      <c r="F56" s="12" t="s">
        <v>74</v>
      </c>
      <c r="G56" t="s">
        <v>75</v>
      </c>
      <c r="I56" s="8"/>
      <c r="M56" s="8"/>
      <c r="N56" s="10">
        <v>24.76</v>
      </c>
      <c r="O56" s="10">
        <v>5</v>
      </c>
    </row>
    <row r="57" spans="1:15" x14ac:dyDescent="0.2">
      <c r="A57" s="9">
        <v>3549</v>
      </c>
      <c r="B57" t="s">
        <v>44</v>
      </c>
      <c r="C57" t="s">
        <v>20</v>
      </c>
      <c r="D57" t="s">
        <v>20</v>
      </c>
      <c r="E57" t="s">
        <v>45</v>
      </c>
      <c r="F57" s="12" t="s">
        <v>74</v>
      </c>
      <c r="G57" t="s">
        <v>76</v>
      </c>
      <c r="M57" s="8"/>
      <c r="N57" s="10">
        <v>23.96</v>
      </c>
      <c r="O57" s="10">
        <v>4.6399999999999997</v>
      </c>
    </row>
    <row r="58" spans="1:15" x14ac:dyDescent="0.2">
      <c r="A58" s="7">
        <v>3549</v>
      </c>
      <c r="B58" t="s">
        <v>44</v>
      </c>
      <c r="C58" t="s">
        <v>20</v>
      </c>
      <c r="D58" t="s">
        <v>20</v>
      </c>
      <c r="E58" t="s">
        <v>45</v>
      </c>
      <c r="F58" s="12" t="s">
        <v>74</v>
      </c>
      <c r="G58" t="s">
        <v>77</v>
      </c>
      <c r="I58" s="8"/>
      <c r="M58" s="8"/>
      <c r="N58" s="10">
        <v>23.93</v>
      </c>
      <c r="O58" s="10">
        <v>4.6399999999999997</v>
      </c>
    </row>
    <row r="59" spans="1:15" x14ac:dyDescent="0.2">
      <c r="A59" s="9">
        <v>3549</v>
      </c>
      <c r="B59" t="s">
        <v>44</v>
      </c>
      <c r="C59" t="s">
        <v>20</v>
      </c>
      <c r="D59" t="s">
        <v>20</v>
      </c>
      <c r="E59" t="s">
        <v>45</v>
      </c>
      <c r="F59" s="12" t="s">
        <v>74</v>
      </c>
      <c r="G59" t="s">
        <v>78</v>
      </c>
      <c r="I59" s="8"/>
      <c r="M59" s="8"/>
      <c r="N59" s="10">
        <v>23.12</v>
      </c>
      <c r="O59" s="10">
        <v>4.6399999999999997</v>
      </c>
    </row>
    <row r="60" spans="1:15" x14ac:dyDescent="0.2">
      <c r="A60" s="9">
        <v>3549</v>
      </c>
      <c r="B60" t="s">
        <v>44</v>
      </c>
      <c r="C60" t="s">
        <v>20</v>
      </c>
      <c r="D60" t="s">
        <v>20</v>
      </c>
      <c r="E60" t="s">
        <v>45</v>
      </c>
      <c r="F60" s="12" t="s">
        <v>74</v>
      </c>
      <c r="G60" t="s">
        <v>79</v>
      </c>
      <c r="M60" s="8"/>
      <c r="N60" s="10">
        <v>23.96</v>
      </c>
      <c r="O60" s="10">
        <v>4.6399999999999997</v>
      </c>
    </row>
    <row r="61" spans="1:15" x14ac:dyDescent="0.2">
      <c r="A61" s="9">
        <v>3549</v>
      </c>
      <c r="B61" t="s">
        <v>44</v>
      </c>
      <c r="C61" t="s">
        <v>20</v>
      </c>
      <c r="D61" t="s">
        <v>20</v>
      </c>
      <c r="E61" t="s">
        <v>45</v>
      </c>
      <c r="F61" s="12" t="s">
        <v>74</v>
      </c>
      <c r="G61" t="s">
        <v>80</v>
      </c>
      <c r="I61" s="8"/>
      <c r="M61" s="8"/>
      <c r="N61" s="10">
        <v>23.7</v>
      </c>
      <c r="O61" s="10">
        <v>4.75</v>
      </c>
    </row>
    <row r="62" spans="1:15" x14ac:dyDescent="0.2">
      <c r="A62" s="9">
        <v>3549</v>
      </c>
      <c r="B62" t="s">
        <v>44</v>
      </c>
      <c r="C62" t="s">
        <v>20</v>
      </c>
      <c r="D62" t="s">
        <v>20</v>
      </c>
      <c r="E62" t="s">
        <v>45</v>
      </c>
      <c r="F62" s="12" t="s">
        <v>74</v>
      </c>
      <c r="G62" t="s">
        <v>81</v>
      </c>
      <c r="M62" s="8"/>
      <c r="N62" s="10">
        <v>23.84</v>
      </c>
      <c r="O62" s="10">
        <v>4.6900000000000004</v>
      </c>
    </row>
    <row r="63" spans="1:15" x14ac:dyDescent="0.2">
      <c r="A63" s="9">
        <v>3549</v>
      </c>
      <c r="B63" t="s">
        <v>44</v>
      </c>
      <c r="C63" t="s">
        <v>20</v>
      </c>
      <c r="D63" t="s">
        <v>20</v>
      </c>
      <c r="E63" t="s">
        <v>45</v>
      </c>
      <c r="F63" s="12" t="s">
        <v>74</v>
      </c>
      <c r="G63" t="s">
        <v>82</v>
      </c>
      <c r="I63" s="8"/>
      <c r="M63" s="8"/>
      <c r="N63" s="10">
        <v>21.87</v>
      </c>
      <c r="O63" s="10">
        <v>1.98</v>
      </c>
    </row>
    <row r="64" spans="1:15" x14ac:dyDescent="0.2">
      <c r="A64" s="9">
        <v>3549</v>
      </c>
      <c r="B64" t="s">
        <v>44</v>
      </c>
      <c r="C64" t="s">
        <v>20</v>
      </c>
      <c r="D64" t="s">
        <v>20</v>
      </c>
      <c r="E64" t="s">
        <v>45</v>
      </c>
      <c r="F64" s="12" t="s">
        <v>74</v>
      </c>
      <c r="G64" t="s">
        <v>83</v>
      </c>
      <c r="I64" s="8"/>
      <c r="M64" s="8"/>
      <c r="N64" s="10">
        <v>21.88</v>
      </c>
      <c r="O64" s="10">
        <v>1.99</v>
      </c>
    </row>
    <row r="65" spans="1:15" x14ac:dyDescent="0.2">
      <c r="A65" s="7">
        <v>3549</v>
      </c>
      <c r="B65" t="s">
        <v>44</v>
      </c>
      <c r="C65" t="s">
        <v>20</v>
      </c>
      <c r="D65" t="s">
        <v>20</v>
      </c>
      <c r="E65" t="s">
        <v>45</v>
      </c>
      <c r="F65" s="12" t="s">
        <v>74</v>
      </c>
      <c r="G65" t="s">
        <v>84</v>
      </c>
      <c r="M65" s="8"/>
      <c r="N65" s="10">
        <v>24.17</v>
      </c>
      <c r="O65" s="10">
        <v>4.6900000000000004</v>
      </c>
    </row>
    <row r="66" spans="1:15" x14ac:dyDescent="0.2">
      <c r="A66" s="9">
        <v>3549</v>
      </c>
      <c r="B66" t="s">
        <v>44</v>
      </c>
      <c r="C66" t="s">
        <v>20</v>
      </c>
      <c r="D66" t="s">
        <v>20</v>
      </c>
      <c r="E66" t="s">
        <v>45</v>
      </c>
      <c r="F66" s="12" t="s">
        <v>74</v>
      </c>
      <c r="G66" t="s">
        <v>85</v>
      </c>
      <c r="M66" s="8"/>
      <c r="N66" s="10">
        <v>23.7</v>
      </c>
      <c r="O66" s="10">
        <v>4.6500000000000004</v>
      </c>
    </row>
    <row r="67" spans="1:15" x14ac:dyDescent="0.2">
      <c r="A67" s="7">
        <v>3549</v>
      </c>
      <c r="B67" t="s">
        <v>44</v>
      </c>
      <c r="C67" t="s">
        <v>20</v>
      </c>
      <c r="D67" t="s">
        <v>20</v>
      </c>
      <c r="E67" t="s">
        <v>45</v>
      </c>
      <c r="F67" s="12" t="s">
        <v>74</v>
      </c>
      <c r="G67" t="s">
        <v>86</v>
      </c>
      <c r="I67" s="8"/>
      <c r="M67" s="8"/>
      <c r="N67" s="10">
        <v>21.68</v>
      </c>
      <c r="O67" s="10">
        <v>1.94</v>
      </c>
    </row>
    <row r="68" spans="1:15" x14ac:dyDescent="0.2">
      <c r="A68" s="7">
        <v>3549</v>
      </c>
      <c r="B68" t="s">
        <v>44</v>
      </c>
      <c r="C68" t="s">
        <v>20</v>
      </c>
      <c r="D68" t="s">
        <v>20</v>
      </c>
      <c r="E68" t="s">
        <v>45</v>
      </c>
      <c r="F68" s="12" t="s">
        <v>74</v>
      </c>
      <c r="G68" t="s">
        <v>87</v>
      </c>
      <c r="M68" s="8"/>
      <c r="N68" s="10">
        <v>15.76</v>
      </c>
      <c r="O68" s="10">
        <v>1.08</v>
      </c>
    </row>
    <row r="69" spans="1:15" x14ac:dyDescent="0.2">
      <c r="A69" s="7">
        <v>3549</v>
      </c>
      <c r="B69" t="s">
        <v>44</v>
      </c>
      <c r="C69" t="s">
        <v>20</v>
      </c>
      <c r="D69" t="s">
        <v>20</v>
      </c>
      <c r="E69" t="s">
        <v>45</v>
      </c>
      <c r="F69" s="12" t="s">
        <v>74</v>
      </c>
      <c r="G69" t="s">
        <v>88</v>
      </c>
      <c r="M69" s="8"/>
      <c r="N69" s="10">
        <v>24.51</v>
      </c>
      <c r="O69" s="10">
        <v>4.8899999999999997</v>
      </c>
    </row>
    <row r="70" spans="1:15" x14ac:dyDescent="0.2">
      <c r="A70" s="9">
        <v>4135</v>
      </c>
      <c r="B70" t="s">
        <v>44</v>
      </c>
      <c r="C70" t="s">
        <v>89</v>
      </c>
      <c r="D70" t="s">
        <v>20</v>
      </c>
      <c r="E70" t="s">
        <v>45</v>
      </c>
      <c r="F70" t="s">
        <v>74</v>
      </c>
      <c r="G70" t="s">
        <v>75</v>
      </c>
      <c r="N70" s="10">
        <v>8.99</v>
      </c>
      <c r="O70" s="10">
        <v>9.99</v>
      </c>
    </row>
    <row r="71" spans="1:15" x14ac:dyDescent="0.2">
      <c r="A71" s="9">
        <v>4135</v>
      </c>
      <c r="B71" t="s">
        <v>44</v>
      </c>
      <c r="C71" t="s">
        <v>89</v>
      </c>
      <c r="D71" t="s">
        <v>20</v>
      </c>
      <c r="E71" t="s">
        <v>45</v>
      </c>
      <c r="F71" t="s">
        <v>46</v>
      </c>
      <c r="G71" t="s">
        <v>48</v>
      </c>
      <c r="H71" s="8"/>
      <c r="I71" s="8"/>
      <c r="J71" s="8"/>
      <c r="K71" s="8"/>
      <c r="L71" s="8"/>
      <c r="M71" s="8"/>
      <c r="N71" s="10">
        <v>5.7169999999999996</v>
      </c>
      <c r="O71" s="10">
        <v>5.89</v>
      </c>
    </row>
    <row r="72" spans="1:15" x14ac:dyDescent="0.2">
      <c r="A72" s="9">
        <v>4135</v>
      </c>
      <c r="B72" t="s">
        <v>44</v>
      </c>
      <c r="C72" t="s">
        <v>89</v>
      </c>
      <c r="D72" t="s">
        <v>20</v>
      </c>
      <c r="E72" t="s">
        <v>45</v>
      </c>
      <c r="F72" t="s">
        <v>74</v>
      </c>
      <c r="G72" t="s">
        <v>76</v>
      </c>
      <c r="N72" s="10">
        <v>6.5</v>
      </c>
      <c r="O72" s="10">
        <v>8.2200000000000006</v>
      </c>
    </row>
    <row r="73" spans="1:15" x14ac:dyDescent="0.2">
      <c r="A73" s="9">
        <v>4135</v>
      </c>
      <c r="B73" t="s">
        <v>44</v>
      </c>
      <c r="C73" t="s">
        <v>89</v>
      </c>
      <c r="D73" t="s">
        <v>20</v>
      </c>
      <c r="E73" t="s">
        <v>45</v>
      </c>
      <c r="F73" t="s">
        <v>46</v>
      </c>
      <c r="G73" t="s">
        <v>50</v>
      </c>
      <c r="N73" s="10">
        <v>4.1900000000000004</v>
      </c>
      <c r="O73" s="10">
        <v>3.86</v>
      </c>
    </row>
    <row r="74" spans="1:15" x14ac:dyDescent="0.2">
      <c r="A74" s="9">
        <v>4135</v>
      </c>
      <c r="B74" t="s">
        <v>44</v>
      </c>
      <c r="C74" t="s">
        <v>89</v>
      </c>
      <c r="D74" t="s">
        <v>20</v>
      </c>
      <c r="E74" t="s">
        <v>45</v>
      </c>
      <c r="F74" t="s">
        <v>74</v>
      </c>
      <c r="G74" t="s">
        <v>77</v>
      </c>
      <c r="N74" s="10">
        <v>7.0940000000000003</v>
      </c>
      <c r="O74" s="10">
        <v>9.17</v>
      </c>
    </row>
    <row r="75" spans="1:15" x14ac:dyDescent="0.2">
      <c r="A75" s="9">
        <v>4135</v>
      </c>
      <c r="B75" t="s">
        <v>44</v>
      </c>
      <c r="C75" t="s">
        <v>89</v>
      </c>
      <c r="D75" t="s">
        <v>20</v>
      </c>
      <c r="E75" t="s">
        <v>45</v>
      </c>
      <c r="F75" t="s">
        <v>74</v>
      </c>
      <c r="G75" t="s">
        <v>78</v>
      </c>
      <c r="N75" s="10">
        <v>5.9870000000000001</v>
      </c>
      <c r="O75" s="10">
        <v>6.19</v>
      </c>
    </row>
    <row r="76" spans="1:15" x14ac:dyDescent="0.2">
      <c r="A76" s="9">
        <v>4135</v>
      </c>
      <c r="B76" t="s">
        <v>44</v>
      </c>
      <c r="C76" t="s">
        <v>89</v>
      </c>
      <c r="D76" t="s">
        <v>20</v>
      </c>
      <c r="E76" t="s">
        <v>45</v>
      </c>
      <c r="F76" t="s">
        <v>46</v>
      </c>
      <c r="G76" t="s">
        <v>52</v>
      </c>
      <c r="H76" s="8"/>
      <c r="I76" s="8"/>
      <c r="J76" s="8"/>
      <c r="K76" s="8"/>
      <c r="L76" s="8"/>
      <c r="M76" s="8"/>
      <c r="N76" s="10">
        <v>6.609</v>
      </c>
      <c r="O76" s="10">
        <v>5.86</v>
      </c>
    </row>
    <row r="77" spans="1:15" x14ac:dyDescent="0.2">
      <c r="A77" s="9">
        <v>4135</v>
      </c>
      <c r="B77" t="s">
        <v>44</v>
      </c>
      <c r="C77" t="s">
        <v>89</v>
      </c>
      <c r="D77" t="s">
        <v>20</v>
      </c>
      <c r="E77" t="s">
        <v>45</v>
      </c>
      <c r="F77" t="s">
        <v>46</v>
      </c>
      <c r="G77" t="s">
        <v>90</v>
      </c>
      <c r="H77" s="8"/>
      <c r="I77" s="8"/>
      <c r="J77" s="8"/>
      <c r="K77" s="8"/>
      <c r="L77" s="8"/>
      <c r="M77" s="8"/>
      <c r="N77" s="10">
        <v>6.93</v>
      </c>
      <c r="O77" s="10">
        <v>1.68</v>
      </c>
    </row>
    <row r="78" spans="1:15" x14ac:dyDescent="0.2">
      <c r="A78" s="9">
        <v>4135</v>
      </c>
      <c r="B78" t="s">
        <v>44</v>
      </c>
      <c r="C78" t="s">
        <v>89</v>
      </c>
      <c r="D78" t="s">
        <v>20</v>
      </c>
      <c r="E78" t="s">
        <v>45</v>
      </c>
      <c r="F78" t="s">
        <v>46</v>
      </c>
      <c r="G78" t="s">
        <v>58</v>
      </c>
      <c r="H78" s="8"/>
      <c r="I78" s="8"/>
      <c r="J78" s="8"/>
      <c r="K78" s="8"/>
      <c r="L78" s="8"/>
      <c r="M78" s="8"/>
      <c r="N78" s="10">
        <v>5.32</v>
      </c>
      <c r="O78" s="10">
        <v>1.1100000000000001</v>
      </c>
    </row>
    <row r="79" spans="1:15" x14ac:dyDescent="0.2">
      <c r="A79" s="9">
        <v>4135</v>
      </c>
      <c r="B79" t="s">
        <v>44</v>
      </c>
      <c r="C79" t="s">
        <v>89</v>
      </c>
      <c r="D79" t="s">
        <v>20</v>
      </c>
      <c r="E79" t="s">
        <v>45</v>
      </c>
      <c r="F79" t="s">
        <v>46</v>
      </c>
      <c r="G79" t="s">
        <v>55</v>
      </c>
      <c r="H79" s="8"/>
      <c r="I79" s="8"/>
      <c r="J79" s="8"/>
      <c r="K79" s="8"/>
      <c r="L79" s="8"/>
      <c r="M79" s="8"/>
      <c r="N79" s="10">
        <v>5.07</v>
      </c>
      <c r="O79" s="10">
        <v>5.7</v>
      </c>
    </row>
    <row r="80" spans="1:15" x14ac:dyDescent="0.2">
      <c r="A80" s="9">
        <v>4135</v>
      </c>
      <c r="B80" t="s">
        <v>44</v>
      </c>
      <c r="C80" t="s">
        <v>89</v>
      </c>
      <c r="D80" t="s">
        <v>20</v>
      </c>
      <c r="E80" t="s">
        <v>45</v>
      </c>
      <c r="F80" t="s">
        <v>74</v>
      </c>
      <c r="G80" t="s">
        <v>91</v>
      </c>
      <c r="H80" s="8"/>
      <c r="I80" s="8"/>
      <c r="J80" s="8"/>
      <c r="K80" s="8"/>
      <c r="L80" s="8"/>
      <c r="M80" s="8"/>
      <c r="N80" s="10">
        <v>7.41</v>
      </c>
      <c r="O80" s="10">
        <v>20.78</v>
      </c>
    </row>
    <row r="81" spans="1:15" x14ac:dyDescent="0.2">
      <c r="A81" s="9">
        <v>4135</v>
      </c>
      <c r="B81" t="s">
        <v>44</v>
      </c>
      <c r="C81" t="s">
        <v>89</v>
      </c>
      <c r="D81" t="s">
        <v>20</v>
      </c>
      <c r="E81" t="s">
        <v>45</v>
      </c>
      <c r="F81" t="s">
        <v>46</v>
      </c>
      <c r="G81" t="s">
        <v>56</v>
      </c>
      <c r="H81" s="8"/>
      <c r="I81" s="8"/>
      <c r="J81" s="8"/>
      <c r="K81" s="8"/>
      <c r="L81" s="8"/>
      <c r="M81" s="8"/>
      <c r="N81" s="10">
        <v>7.7889999999999997</v>
      </c>
      <c r="O81" s="10">
        <v>5.14</v>
      </c>
    </row>
    <row r="82" spans="1:15" x14ac:dyDescent="0.2">
      <c r="A82" s="9">
        <v>4135</v>
      </c>
      <c r="B82" t="s">
        <v>44</v>
      </c>
      <c r="C82" t="s">
        <v>89</v>
      </c>
      <c r="D82" t="s">
        <v>20</v>
      </c>
      <c r="E82" t="s">
        <v>45</v>
      </c>
      <c r="F82" t="s">
        <v>46</v>
      </c>
      <c r="G82" t="s">
        <v>92</v>
      </c>
      <c r="H82" s="8"/>
      <c r="I82" s="8"/>
      <c r="J82" s="8"/>
      <c r="K82" s="8"/>
      <c r="L82" s="8"/>
      <c r="M82" s="8"/>
      <c r="N82" s="10">
        <v>5.8</v>
      </c>
      <c r="O82" s="10">
        <v>1.92</v>
      </c>
    </row>
    <row r="83" spans="1:15" x14ac:dyDescent="0.2">
      <c r="A83" s="9">
        <v>4135</v>
      </c>
      <c r="B83" t="s">
        <v>44</v>
      </c>
      <c r="C83" t="s">
        <v>89</v>
      </c>
      <c r="D83" t="s">
        <v>20</v>
      </c>
      <c r="E83" t="s">
        <v>45</v>
      </c>
      <c r="F83" t="s">
        <v>46</v>
      </c>
      <c r="G83" t="s">
        <v>93</v>
      </c>
      <c r="I83" s="8"/>
      <c r="M83" s="8"/>
      <c r="N83" s="10">
        <v>5.79</v>
      </c>
      <c r="O83" s="10">
        <v>10.804499999999999</v>
      </c>
    </row>
    <row r="84" spans="1:15" x14ac:dyDescent="0.2">
      <c r="A84" s="9">
        <v>4135</v>
      </c>
      <c r="B84" t="s">
        <v>44</v>
      </c>
      <c r="C84" t="s">
        <v>89</v>
      </c>
      <c r="D84" t="s">
        <v>20</v>
      </c>
      <c r="E84" t="s">
        <v>45</v>
      </c>
      <c r="F84" t="s">
        <v>74</v>
      </c>
      <c r="G84" t="s">
        <v>94</v>
      </c>
      <c r="H84" s="8"/>
      <c r="I84" s="8"/>
      <c r="J84" s="8"/>
      <c r="K84" s="8"/>
      <c r="L84" s="8"/>
      <c r="M84" s="8"/>
      <c r="N84" s="10">
        <v>6.609</v>
      </c>
      <c r="O84" s="10">
        <v>3.86</v>
      </c>
    </row>
    <row r="85" spans="1:15" x14ac:dyDescent="0.2">
      <c r="A85" s="9">
        <v>4135</v>
      </c>
      <c r="B85" t="s">
        <v>44</v>
      </c>
      <c r="C85" t="s">
        <v>89</v>
      </c>
      <c r="D85" t="s">
        <v>20</v>
      </c>
      <c r="E85" t="s">
        <v>45</v>
      </c>
      <c r="F85" t="s">
        <v>46</v>
      </c>
      <c r="G85" t="s">
        <v>59</v>
      </c>
      <c r="H85" s="8"/>
      <c r="I85" s="8"/>
      <c r="J85" s="8"/>
      <c r="K85" s="8"/>
      <c r="L85" s="8"/>
      <c r="M85" s="8"/>
      <c r="N85" s="10">
        <v>4.7</v>
      </c>
      <c r="O85" s="10">
        <v>7.56</v>
      </c>
    </row>
    <row r="86" spans="1:15" x14ac:dyDescent="0.2">
      <c r="A86" s="9">
        <v>4135</v>
      </c>
      <c r="B86" t="s">
        <v>44</v>
      </c>
      <c r="C86" t="s">
        <v>89</v>
      </c>
      <c r="D86" t="s">
        <v>20</v>
      </c>
      <c r="E86" t="s">
        <v>45</v>
      </c>
      <c r="F86" t="s">
        <v>46</v>
      </c>
      <c r="G86" t="s">
        <v>95</v>
      </c>
      <c r="N86" s="10">
        <v>5.22</v>
      </c>
      <c r="O86" s="10">
        <v>12.58</v>
      </c>
    </row>
    <row r="87" spans="1:15" x14ac:dyDescent="0.2">
      <c r="A87" s="9">
        <v>4135</v>
      </c>
      <c r="B87" t="s">
        <v>44</v>
      </c>
      <c r="C87" t="s">
        <v>89</v>
      </c>
      <c r="D87" t="s">
        <v>20</v>
      </c>
      <c r="E87" t="s">
        <v>45</v>
      </c>
      <c r="F87" t="s">
        <v>74</v>
      </c>
      <c r="G87" t="s">
        <v>96</v>
      </c>
      <c r="I87" s="8"/>
      <c r="M87" s="8"/>
      <c r="N87" s="10">
        <v>5.01</v>
      </c>
      <c r="O87" s="10">
        <v>5.04</v>
      </c>
    </row>
    <row r="88" spans="1:15" x14ac:dyDescent="0.2">
      <c r="A88" s="9">
        <v>4135</v>
      </c>
      <c r="B88" t="s">
        <v>44</v>
      </c>
      <c r="C88" t="s">
        <v>89</v>
      </c>
      <c r="D88" t="s">
        <v>20</v>
      </c>
      <c r="E88" t="s">
        <v>45</v>
      </c>
      <c r="F88" t="s">
        <v>46</v>
      </c>
      <c r="G88" t="s">
        <v>60</v>
      </c>
      <c r="H88" s="8"/>
      <c r="I88" s="8"/>
      <c r="J88" s="8"/>
      <c r="K88" s="8"/>
      <c r="L88" s="8"/>
      <c r="M88" s="8"/>
      <c r="N88" s="10">
        <v>4.42</v>
      </c>
      <c r="O88" s="10">
        <v>3.37</v>
      </c>
    </row>
    <row r="89" spans="1:15" x14ac:dyDescent="0.2">
      <c r="A89" s="9">
        <v>4135</v>
      </c>
      <c r="B89" t="s">
        <v>44</v>
      </c>
      <c r="C89" t="s">
        <v>89</v>
      </c>
      <c r="D89" t="s">
        <v>20</v>
      </c>
      <c r="E89" t="s">
        <v>45</v>
      </c>
      <c r="F89" t="s">
        <v>46</v>
      </c>
      <c r="G89" t="s">
        <v>61</v>
      </c>
      <c r="H89" s="8"/>
      <c r="I89" s="8"/>
      <c r="J89" s="8"/>
      <c r="K89" s="8"/>
      <c r="L89" s="8"/>
      <c r="M89" s="8"/>
      <c r="N89" s="10">
        <v>7</v>
      </c>
      <c r="O89" s="10">
        <v>3.79</v>
      </c>
    </row>
    <row r="90" spans="1:15" x14ac:dyDescent="0.2">
      <c r="A90" s="9">
        <v>4135</v>
      </c>
      <c r="B90" t="s">
        <v>44</v>
      </c>
      <c r="C90" t="s">
        <v>89</v>
      </c>
      <c r="D90" t="s">
        <v>20</v>
      </c>
      <c r="E90" t="s">
        <v>45</v>
      </c>
      <c r="F90" t="s">
        <v>74</v>
      </c>
      <c r="G90" t="s">
        <v>97</v>
      </c>
      <c r="H90" s="8"/>
      <c r="I90" s="8"/>
      <c r="J90" s="8"/>
      <c r="K90" s="8"/>
      <c r="L90" s="8"/>
      <c r="M90" s="8"/>
      <c r="N90" s="10">
        <v>6.9790000000000001</v>
      </c>
      <c r="O90" s="10">
        <v>7.77</v>
      </c>
    </row>
    <row r="91" spans="1:15" x14ac:dyDescent="0.2">
      <c r="A91" s="9">
        <v>4135</v>
      </c>
      <c r="B91" t="s">
        <v>44</v>
      </c>
      <c r="C91" t="s">
        <v>89</v>
      </c>
      <c r="D91" t="s">
        <v>20</v>
      </c>
      <c r="E91" t="s">
        <v>45</v>
      </c>
      <c r="F91" t="s">
        <v>74</v>
      </c>
      <c r="G91" t="s">
        <v>98</v>
      </c>
      <c r="I91" s="8"/>
      <c r="M91" s="8"/>
      <c r="N91" s="10">
        <v>5.0720000000000001</v>
      </c>
      <c r="O91" s="10">
        <v>16.47</v>
      </c>
    </row>
    <row r="92" spans="1:15" x14ac:dyDescent="0.2">
      <c r="A92" s="9">
        <v>4135</v>
      </c>
      <c r="B92" t="s">
        <v>44</v>
      </c>
      <c r="C92" t="s">
        <v>89</v>
      </c>
      <c r="D92" t="s">
        <v>20</v>
      </c>
      <c r="E92" t="s">
        <v>45</v>
      </c>
      <c r="F92" t="s">
        <v>74</v>
      </c>
      <c r="G92" t="s">
        <v>99</v>
      </c>
      <c r="N92" s="10">
        <v>6.9429999999999996</v>
      </c>
      <c r="O92" s="10">
        <v>6.58</v>
      </c>
    </row>
    <row r="93" spans="1:15" x14ac:dyDescent="0.2">
      <c r="A93" s="9">
        <v>4135</v>
      </c>
      <c r="B93" t="s">
        <v>44</v>
      </c>
      <c r="C93" t="s">
        <v>89</v>
      </c>
      <c r="D93" t="s">
        <v>20</v>
      </c>
      <c r="E93" t="s">
        <v>45</v>
      </c>
      <c r="F93" t="s">
        <v>46</v>
      </c>
      <c r="G93" t="s">
        <v>100</v>
      </c>
      <c r="H93" s="8"/>
      <c r="I93" s="8"/>
      <c r="J93" s="8"/>
      <c r="K93" s="8"/>
      <c r="L93" s="8"/>
      <c r="M93" s="8"/>
      <c r="N93" s="10">
        <v>7.4340000000000002</v>
      </c>
      <c r="O93" s="10">
        <v>3.75</v>
      </c>
    </row>
    <row r="94" spans="1:15" x14ac:dyDescent="0.2">
      <c r="A94" s="9">
        <v>4135</v>
      </c>
      <c r="B94" t="s">
        <v>44</v>
      </c>
      <c r="C94" t="s">
        <v>89</v>
      </c>
      <c r="D94" t="s">
        <v>20</v>
      </c>
      <c r="E94" t="s">
        <v>45</v>
      </c>
      <c r="F94" t="s">
        <v>74</v>
      </c>
      <c r="G94" t="s">
        <v>80</v>
      </c>
      <c r="I94" s="8"/>
      <c r="M94" s="8"/>
      <c r="N94" s="10">
        <v>5.21</v>
      </c>
      <c r="O94" s="10">
        <v>8.25</v>
      </c>
    </row>
    <row r="95" spans="1:15" x14ac:dyDescent="0.2">
      <c r="A95" s="9">
        <v>4135</v>
      </c>
      <c r="B95" t="s">
        <v>44</v>
      </c>
      <c r="C95" t="s">
        <v>89</v>
      </c>
      <c r="D95" t="s">
        <v>20</v>
      </c>
      <c r="E95" t="s">
        <v>45</v>
      </c>
      <c r="F95" t="s">
        <v>46</v>
      </c>
      <c r="G95" t="s">
        <v>51</v>
      </c>
      <c r="H95" s="8"/>
      <c r="I95" s="8"/>
      <c r="J95" s="8"/>
      <c r="K95" s="8"/>
      <c r="L95" s="8"/>
      <c r="M95" s="8"/>
      <c r="N95" s="10">
        <v>5.2</v>
      </c>
      <c r="O95" s="10">
        <v>5.5</v>
      </c>
    </row>
    <row r="96" spans="1:15" x14ac:dyDescent="0.2">
      <c r="A96" s="9">
        <v>4135</v>
      </c>
      <c r="B96" t="s">
        <v>44</v>
      </c>
      <c r="C96" t="s">
        <v>89</v>
      </c>
      <c r="D96" t="s">
        <v>20</v>
      </c>
      <c r="E96" t="s">
        <v>45</v>
      </c>
      <c r="F96" t="s">
        <v>46</v>
      </c>
      <c r="G96" t="s">
        <v>63</v>
      </c>
      <c r="H96" s="8"/>
      <c r="I96" s="8"/>
      <c r="J96" s="8"/>
      <c r="K96" s="8"/>
      <c r="L96" s="8"/>
      <c r="M96" s="8"/>
      <c r="N96" s="10">
        <v>4.43</v>
      </c>
      <c r="O96" s="10">
        <v>4.8899999999999997</v>
      </c>
    </row>
    <row r="97" spans="1:15" x14ac:dyDescent="0.2">
      <c r="A97" s="9">
        <v>4135</v>
      </c>
      <c r="B97" t="s">
        <v>44</v>
      </c>
      <c r="C97" t="s">
        <v>89</v>
      </c>
      <c r="D97" t="s">
        <v>20</v>
      </c>
      <c r="E97" t="s">
        <v>45</v>
      </c>
      <c r="F97" t="s">
        <v>74</v>
      </c>
      <c r="G97" t="s">
        <v>101</v>
      </c>
      <c r="N97" s="10">
        <v>5.0720000000000001</v>
      </c>
      <c r="O97" s="10">
        <v>16.809999999999999</v>
      </c>
    </row>
    <row r="98" spans="1:15" x14ac:dyDescent="0.2">
      <c r="A98" s="9">
        <v>4135</v>
      </c>
      <c r="B98" t="s">
        <v>44</v>
      </c>
      <c r="C98" t="s">
        <v>89</v>
      </c>
      <c r="D98" t="s">
        <v>20</v>
      </c>
      <c r="E98" t="s">
        <v>45</v>
      </c>
      <c r="F98" t="s">
        <v>46</v>
      </c>
      <c r="G98" t="s">
        <v>64</v>
      </c>
      <c r="H98" s="8"/>
      <c r="I98" s="8"/>
      <c r="J98" s="8"/>
      <c r="K98" s="8"/>
      <c r="L98" s="8"/>
      <c r="M98" s="8"/>
      <c r="N98" s="10">
        <v>4.04</v>
      </c>
      <c r="O98" s="10">
        <v>3.82</v>
      </c>
    </row>
    <row r="99" spans="1:15" x14ac:dyDescent="0.2">
      <c r="A99" s="9">
        <v>4135</v>
      </c>
      <c r="B99" t="s">
        <v>44</v>
      </c>
      <c r="C99" t="s">
        <v>89</v>
      </c>
      <c r="D99" t="s">
        <v>20</v>
      </c>
      <c r="E99" t="s">
        <v>45</v>
      </c>
      <c r="F99" t="s">
        <v>46</v>
      </c>
      <c r="G99" t="s">
        <v>65</v>
      </c>
      <c r="H99" s="8"/>
      <c r="I99" s="8"/>
      <c r="J99" s="8"/>
      <c r="K99" s="8"/>
      <c r="L99" s="8"/>
      <c r="M99" s="8"/>
      <c r="N99" s="10">
        <v>5.53</v>
      </c>
      <c r="O99" s="10">
        <v>1.3860000000000001</v>
      </c>
    </row>
    <row r="100" spans="1:15" x14ac:dyDescent="0.2">
      <c r="A100" s="9">
        <v>4135</v>
      </c>
      <c r="B100" t="s">
        <v>44</v>
      </c>
      <c r="C100" t="s">
        <v>89</v>
      </c>
      <c r="D100" t="s">
        <v>20</v>
      </c>
      <c r="E100" t="s">
        <v>45</v>
      </c>
      <c r="F100" t="s">
        <v>74</v>
      </c>
      <c r="G100" t="s">
        <v>102</v>
      </c>
      <c r="I100" s="8"/>
      <c r="M100" s="8"/>
      <c r="N100" s="10">
        <v>5.0720000000000001</v>
      </c>
      <c r="O100" s="10">
        <v>15.13</v>
      </c>
    </row>
    <row r="101" spans="1:15" x14ac:dyDescent="0.2">
      <c r="A101" s="9">
        <v>4135</v>
      </c>
      <c r="B101" t="s">
        <v>44</v>
      </c>
      <c r="C101" t="s">
        <v>89</v>
      </c>
      <c r="D101" t="s">
        <v>20</v>
      </c>
      <c r="E101" t="s">
        <v>45</v>
      </c>
      <c r="F101" t="s">
        <v>46</v>
      </c>
      <c r="G101" t="s">
        <v>66</v>
      </c>
      <c r="N101" s="10">
        <v>6.03</v>
      </c>
      <c r="O101" s="10">
        <v>5.89</v>
      </c>
    </row>
    <row r="102" spans="1:15" x14ac:dyDescent="0.2">
      <c r="A102" s="9">
        <v>4135</v>
      </c>
      <c r="B102" t="s">
        <v>44</v>
      </c>
      <c r="C102" t="s">
        <v>89</v>
      </c>
      <c r="D102" t="s">
        <v>20</v>
      </c>
      <c r="E102" t="s">
        <v>45</v>
      </c>
      <c r="F102" t="s">
        <v>74</v>
      </c>
      <c r="G102" t="s">
        <v>103</v>
      </c>
      <c r="N102" s="10">
        <v>3.68</v>
      </c>
      <c r="O102" s="10">
        <v>15.69</v>
      </c>
    </row>
    <row r="103" spans="1:15" x14ac:dyDescent="0.2">
      <c r="A103" s="9">
        <v>4135</v>
      </c>
      <c r="B103" t="s">
        <v>44</v>
      </c>
      <c r="C103" t="s">
        <v>89</v>
      </c>
      <c r="D103" t="s">
        <v>20</v>
      </c>
      <c r="E103" t="s">
        <v>45</v>
      </c>
      <c r="F103" t="s">
        <v>46</v>
      </c>
      <c r="G103" t="s">
        <v>104</v>
      </c>
      <c r="N103" s="10">
        <v>5.22</v>
      </c>
      <c r="O103" s="10">
        <v>7.56</v>
      </c>
    </row>
    <row r="104" spans="1:15" x14ac:dyDescent="0.2">
      <c r="A104" s="9">
        <v>4135</v>
      </c>
      <c r="B104" t="s">
        <v>44</v>
      </c>
      <c r="C104" t="s">
        <v>89</v>
      </c>
      <c r="D104" t="s">
        <v>20</v>
      </c>
      <c r="E104" t="s">
        <v>45</v>
      </c>
      <c r="F104" t="s">
        <v>74</v>
      </c>
      <c r="G104" t="s">
        <v>81</v>
      </c>
      <c r="N104" s="10">
        <v>7.04</v>
      </c>
      <c r="O104" s="10">
        <v>9.56</v>
      </c>
    </row>
    <row r="105" spans="1:15" x14ac:dyDescent="0.2">
      <c r="A105" s="9">
        <v>4135</v>
      </c>
      <c r="B105" t="s">
        <v>44</v>
      </c>
      <c r="C105" t="s">
        <v>89</v>
      </c>
      <c r="D105" t="s">
        <v>20</v>
      </c>
      <c r="E105" t="s">
        <v>45</v>
      </c>
      <c r="F105" t="s">
        <v>74</v>
      </c>
      <c r="G105" t="s">
        <v>82</v>
      </c>
      <c r="N105" s="10">
        <v>7.0209999999999999</v>
      </c>
      <c r="O105" s="10">
        <v>3.64</v>
      </c>
    </row>
    <row r="106" spans="1:15" x14ac:dyDescent="0.2">
      <c r="A106" s="9">
        <v>4135</v>
      </c>
      <c r="B106" t="s">
        <v>44</v>
      </c>
      <c r="C106" t="s">
        <v>89</v>
      </c>
      <c r="D106" t="s">
        <v>20</v>
      </c>
      <c r="E106" t="s">
        <v>45</v>
      </c>
      <c r="F106" t="s">
        <v>46</v>
      </c>
      <c r="G106" t="s">
        <v>49</v>
      </c>
      <c r="H106" s="8"/>
      <c r="I106" s="8"/>
      <c r="J106" s="8"/>
      <c r="K106" s="8"/>
      <c r="L106" s="8"/>
      <c r="M106" s="8"/>
      <c r="N106" s="10">
        <v>4.7699999999999996</v>
      </c>
      <c r="O106" s="10">
        <v>5.94</v>
      </c>
    </row>
    <row r="107" spans="1:15" x14ac:dyDescent="0.2">
      <c r="A107" s="9">
        <v>4135</v>
      </c>
      <c r="B107" t="s">
        <v>44</v>
      </c>
      <c r="C107" t="s">
        <v>89</v>
      </c>
      <c r="D107" t="s">
        <v>20</v>
      </c>
      <c r="E107" t="s">
        <v>45</v>
      </c>
      <c r="F107" t="s">
        <v>46</v>
      </c>
      <c r="G107" t="s">
        <v>67</v>
      </c>
      <c r="N107" s="10">
        <v>5</v>
      </c>
      <c r="O107" s="10">
        <v>4.01</v>
      </c>
    </row>
    <row r="108" spans="1:15" x14ac:dyDescent="0.2">
      <c r="A108" s="9">
        <v>4135</v>
      </c>
      <c r="B108" t="s">
        <v>44</v>
      </c>
      <c r="C108" t="s">
        <v>89</v>
      </c>
      <c r="D108" t="s">
        <v>20</v>
      </c>
      <c r="E108" t="s">
        <v>45</v>
      </c>
      <c r="F108" t="s">
        <v>46</v>
      </c>
      <c r="G108" t="s">
        <v>105</v>
      </c>
      <c r="N108" s="10">
        <v>4.59</v>
      </c>
      <c r="O108" s="10">
        <v>4.92</v>
      </c>
    </row>
    <row r="109" spans="1:15" x14ac:dyDescent="0.2">
      <c r="A109" s="9">
        <v>4135</v>
      </c>
      <c r="B109" t="s">
        <v>44</v>
      </c>
      <c r="C109" t="s">
        <v>89</v>
      </c>
      <c r="D109" t="s">
        <v>20</v>
      </c>
      <c r="E109" t="s">
        <v>45</v>
      </c>
      <c r="F109" t="s">
        <v>46</v>
      </c>
      <c r="G109" t="s">
        <v>106</v>
      </c>
      <c r="N109" s="10">
        <v>5.18</v>
      </c>
      <c r="O109" s="10">
        <v>9.83</v>
      </c>
    </row>
    <row r="110" spans="1:15" x14ac:dyDescent="0.2">
      <c r="A110" s="9">
        <v>4135</v>
      </c>
      <c r="B110" t="s">
        <v>44</v>
      </c>
      <c r="C110" t="s">
        <v>89</v>
      </c>
      <c r="D110" t="s">
        <v>20</v>
      </c>
      <c r="E110" t="s">
        <v>45</v>
      </c>
      <c r="F110" t="s">
        <v>46</v>
      </c>
      <c r="G110" t="s">
        <v>69</v>
      </c>
      <c r="I110" s="8"/>
      <c r="M110" s="8"/>
      <c r="N110" s="10">
        <v>3.97</v>
      </c>
      <c r="O110" s="10">
        <v>3.77</v>
      </c>
    </row>
    <row r="111" spans="1:15" x14ac:dyDescent="0.2">
      <c r="A111" s="9">
        <v>4135</v>
      </c>
      <c r="B111" t="s">
        <v>44</v>
      </c>
      <c r="C111" t="s">
        <v>89</v>
      </c>
      <c r="D111" t="s">
        <v>20</v>
      </c>
      <c r="E111" t="s">
        <v>45</v>
      </c>
      <c r="F111" t="s">
        <v>74</v>
      </c>
      <c r="G111" t="s">
        <v>107</v>
      </c>
      <c r="N111" s="10">
        <v>6.7190000000000003</v>
      </c>
      <c r="O111" s="10">
        <v>5.28</v>
      </c>
    </row>
    <row r="112" spans="1:15" x14ac:dyDescent="0.2">
      <c r="A112" s="9">
        <v>4135</v>
      </c>
      <c r="B112" t="s">
        <v>44</v>
      </c>
      <c r="C112" t="s">
        <v>89</v>
      </c>
      <c r="D112" t="s">
        <v>20</v>
      </c>
      <c r="E112" t="s">
        <v>45</v>
      </c>
      <c r="F112" t="s">
        <v>74</v>
      </c>
      <c r="G112" t="s">
        <v>108</v>
      </c>
      <c r="I112" s="8"/>
      <c r="M112" s="8"/>
      <c r="N112" s="10">
        <v>4.2699999999999996</v>
      </c>
      <c r="O112" s="10">
        <v>18.100000000000001</v>
      </c>
    </row>
    <row r="113" spans="1:15" x14ac:dyDescent="0.2">
      <c r="A113" s="9">
        <v>4135</v>
      </c>
      <c r="B113" t="s">
        <v>44</v>
      </c>
      <c r="C113" t="s">
        <v>89</v>
      </c>
      <c r="D113" t="s">
        <v>20</v>
      </c>
      <c r="E113" t="s">
        <v>45</v>
      </c>
      <c r="F113" t="s">
        <v>74</v>
      </c>
      <c r="G113" t="s">
        <v>109</v>
      </c>
      <c r="N113" s="10">
        <v>5.0720000000000001</v>
      </c>
      <c r="O113" s="10">
        <v>13.68</v>
      </c>
    </row>
    <row r="114" spans="1:15" x14ac:dyDescent="0.2">
      <c r="A114" s="9">
        <v>4135</v>
      </c>
      <c r="B114" t="s">
        <v>44</v>
      </c>
      <c r="C114" t="s">
        <v>89</v>
      </c>
      <c r="D114" t="s">
        <v>20</v>
      </c>
      <c r="E114" t="s">
        <v>45</v>
      </c>
      <c r="F114" t="s">
        <v>74</v>
      </c>
      <c r="G114" t="s">
        <v>110</v>
      </c>
      <c r="N114" s="10">
        <v>5.26</v>
      </c>
      <c r="O114" s="10">
        <v>6.1</v>
      </c>
    </row>
    <row r="115" spans="1:15" x14ac:dyDescent="0.2">
      <c r="A115" s="9">
        <v>4135</v>
      </c>
      <c r="B115" t="s">
        <v>44</v>
      </c>
      <c r="C115" t="s">
        <v>89</v>
      </c>
      <c r="D115" t="s">
        <v>20</v>
      </c>
      <c r="E115" t="s">
        <v>45</v>
      </c>
      <c r="F115" t="s">
        <v>46</v>
      </c>
      <c r="G115" t="s">
        <v>71</v>
      </c>
      <c r="N115" s="10">
        <v>7.54</v>
      </c>
      <c r="O115" s="10">
        <v>4.6500000000000004</v>
      </c>
    </row>
    <row r="116" spans="1:15" x14ac:dyDescent="0.2">
      <c r="A116" s="9">
        <v>4135</v>
      </c>
      <c r="B116" t="s">
        <v>44</v>
      </c>
      <c r="C116" t="s">
        <v>89</v>
      </c>
      <c r="D116" t="s">
        <v>20</v>
      </c>
      <c r="E116" t="s">
        <v>45</v>
      </c>
      <c r="F116" t="s">
        <v>46</v>
      </c>
      <c r="G116" t="s">
        <v>70</v>
      </c>
      <c r="N116" s="10">
        <v>4.2699999999999996</v>
      </c>
      <c r="O116" s="10">
        <v>4</v>
      </c>
    </row>
    <row r="117" spans="1:15" x14ac:dyDescent="0.2">
      <c r="A117" s="9">
        <v>4135</v>
      </c>
      <c r="B117" t="s">
        <v>44</v>
      </c>
      <c r="C117" t="s">
        <v>89</v>
      </c>
      <c r="D117" t="s">
        <v>20</v>
      </c>
      <c r="E117" t="s">
        <v>45</v>
      </c>
      <c r="F117" t="s">
        <v>46</v>
      </c>
      <c r="G117" t="s">
        <v>111</v>
      </c>
      <c r="N117" s="10">
        <v>4.5199999999999996</v>
      </c>
      <c r="O117" s="10">
        <v>4.7699999999999996</v>
      </c>
    </row>
    <row r="118" spans="1:15" x14ac:dyDescent="0.2">
      <c r="A118" s="9">
        <v>4135</v>
      </c>
      <c r="B118" t="s">
        <v>44</v>
      </c>
      <c r="C118" t="s">
        <v>89</v>
      </c>
      <c r="D118" t="s">
        <v>20</v>
      </c>
      <c r="E118" t="s">
        <v>45</v>
      </c>
      <c r="F118" t="s">
        <v>74</v>
      </c>
      <c r="G118" t="s">
        <v>112</v>
      </c>
      <c r="I118" s="8"/>
      <c r="M118" s="8"/>
      <c r="N118" s="10">
        <v>5.0720000000000001</v>
      </c>
      <c r="O118" s="10">
        <v>14.55</v>
      </c>
    </row>
    <row r="119" spans="1:15" x14ac:dyDescent="0.2">
      <c r="A119" s="9">
        <v>4135</v>
      </c>
      <c r="B119" t="s">
        <v>44</v>
      </c>
      <c r="C119" t="s">
        <v>89</v>
      </c>
      <c r="D119" t="s">
        <v>20</v>
      </c>
      <c r="E119" t="s">
        <v>45</v>
      </c>
      <c r="F119" t="s">
        <v>46</v>
      </c>
      <c r="G119" t="s">
        <v>53</v>
      </c>
      <c r="H119" s="8"/>
      <c r="I119" s="8"/>
      <c r="J119" s="8"/>
      <c r="K119" s="8"/>
      <c r="L119" s="8"/>
      <c r="M119" s="8"/>
      <c r="N119" s="10">
        <v>3.9980000000000002</v>
      </c>
      <c r="O119" s="10">
        <v>4.04</v>
      </c>
    </row>
    <row r="120" spans="1:15" x14ac:dyDescent="0.2">
      <c r="A120" s="9">
        <v>4135</v>
      </c>
      <c r="B120" t="s">
        <v>44</v>
      </c>
      <c r="C120" t="s">
        <v>89</v>
      </c>
      <c r="D120" t="s">
        <v>20</v>
      </c>
      <c r="E120" t="s">
        <v>45</v>
      </c>
      <c r="F120" t="s">
        <v>74</v>
      </c>
      <c r="G120" t="s">
        <v>113</v>
      </c>
      <c r="N120" s="10">
        <v>6.9020000000000001</v>
      </c>
      <c r="O120" s="10">
        <v>5.05</v>
      </c>
    </row>
    <row r="121" spans="1:15" x14ac:dyDescent="0.2">
      <c r="A121" s="9">
        <v>4135</v>
      </c>
      <c r="B121" t="s">
        <v>44</v>
      </c>
      <c r="C121" t="s">
        <v>89</v>
      </c>
      <c r="D121" t="s">
        <v>20</v>
      </c>
      <c r="E121" t="s">
        <v>45</v>
      </c>
      <c r="F121" t="s">
        <v>74</v>
      </c>
      <c r="G121" t="s">
        <v>114</v>
      </c>
      <c r="N121" s="10">
        <v>5.01</v>
      </c>
      <c r="O121" s="10">
        <v>4.28</v>
      </c>
    </row>
    <row r="122" spans="1:15" x14ac:dyDescent="0.2">
      <c r="A122" s="9">
        <v>4135</v>
      </c>
      <c r="B122" t="s">
        <v>44</v>
      </c>
      <c r="C122" t="s">
        <v>89</v>
      </c>
      <c r="D122" t="s">
        <v>20</v>
      </c>
      <c r="E122" t="s">
        <v>45</v>
      </c>
      <c r="F122" t="s">
        <v>74</v>
      </c>
      <c r="G122" t="s">
        <v>115</v>
      </c>
      <c r="N122" s="10">
        <v>5.24</v>
      </c>
      <c r="O122" s="10">
        <v>3.1710000000000003</v>
      </c>
    </row>
    <row r="123" spans="1:15" x14ac:dyDescent="0.2">
      <c r="A123" s="9">
        <v>4135</v>
      </c>
      <c r="B123" t="s">
        <v>44</v>
      </c>
      <c r="C123" t="s">
        <v>89</v>
      </c>
      <c r="D123" t="s">
        <v>20</v>
      </c>
      <c r="E123" t="s">
        <v>45</v>
      </c>
      <c r="F123" t="s">
        <v>74</v>
      </c>
      <c r="G123" t="s">
        <v>116</v>
      </c>
      <c r="N123" s="10">
        <v>6.17</v>
      </c>
      <c r="O123" s="10">
        <v>10.69</v>
      </c>
    </row>
    <row r="124" spans="1:15" x14ac:dyDescent="0.2">
      <c r="A124" s="9">
        <v>4135</v>
      </c>
      <c r="B124" t="s">
        <v>44</v>
      </c>
      <c r="C124" t="s">
        <v>89</v>
      </c>
      <c r="D124" t="s">
        <v>20</v>
      </c>
      <c r="E124" t="s">
        <v>45</v>
      </c>
      <c r="F124" t="s">
        <v>74</v>
      </c>
      <c r="G124" t="s">
        <v>117</v>
      </c>
      <c r="H124" s="8"/>
      <c r="I124" s="8"/>
      <c r="J124" s="8"/>
      <c r="K124" s="8"/>
      <c r="L124" s="8"/>
      <c r="M124" s="8"/>
      <c r="N124" s="10">
        <v>3.04</v>
      </c>
      <c r="O124" s="10">
        <v>14.6</v>
      </c>
    </row>
    <row r="125" spans="1:15" x14ac:dyDescent="0.2">
      <c r="A125" s="9">
        <v>4135</v>
      </c>
      <c r="B125" t="s">
        <v>44</v>
      </c>
      <c r="C125" t="s">
        <v>89</v>
      </c>
      <c r="D125" t="s">
        <v>20</v>
      </c>
      <c r="E125" t="s">
        <v>45</v>
      </c>
      <c r="F125" t="s">
        <v>74</v>
      </c>
      <c r="G125" t="s">
        <v>118</v>
      </c>
      <c r="I125" s="8"/>
      <c r="M125" s="8"/>
      <c r="N125" s="10">
        <v>6.609</v>
      </c>
      <c r="O125" s="10">
        <v>5.6</v>
      </c>
    </row>
    <row r="126" spans="1:15" x14ac:dyDescent="0.2">
      <c r="A126" s="9">
        <v>4135</v>
      </c>
      <c r="B126" t="s">
        <v>44</v>
      </c>
      <c r="C126" t="s">
        <v>89</v>
      </c>
      <c r="D126" t="s">
        <v>20</v>
      </c>
      <c r="E126" t="s">
        <v>45</v>
      </c>
      <c r="F126" t="s">
        <v>46</v>
      </c>
      <c r="G126" t="s">
        <v>73</v>
      </c>
      <c r="N126" s="10">
        <v>5.39</v>
      </c>
      <c r="O126" s="10">
        <v>2.92</v>
      </c>
    </row>
    <row r="127" spans="1:15" x14ac:dyDescent="0.2">
      <c r="A127" s="9">
        <v>4135</v>
      </c>
      <c r="B127" t="s">
        <v>44</v>
      </c>
      <c r="C127" t="s">
        <v>89</v>
      </c>
      <c r="D127" t="s">
        <v>20</v>
      </c>
      <c r="E127" t="s">
        <v>45</v>
      </c>
      <c r="F127" t="s">
        <v>74</v>
      </c>
      <c r="G127" t="s">
        <v>86</v>
      </c>
      <c r="N127" s="10">
        <v>7.65</v>
      </c>
      <c r="O127" s="10">
        <v>2.3199999999999998</v>
      </c>
    </row>
    <row r="128" spans="1:15" x14ac:dyDescent="0.2">
      <c r="A128" s="9">
        <v>4135</v>
      </c>
      <c r="B128" t="s">
        <v>44</v>
      </c>
      <c r="C128" t="s">
        <v>89</v>
      </c>
      <c r="D128" t="s">
        <v>20</v>
      </c>
      <c r="E128" t="s">
        <v>45</v>
      </c>
      <c r="F128" t="s">
        <v>74</v>
      </c>
      <c r="G128" t="s">
        <v>119</v>
      </c>
      <c r="H128" s="10"/>
      <c r="I128" s="10"/>
      <c r="J128" s="10"/>
      <c r="K128" s="10"/>
      <c r="L128" s="10"/>
      <c r="M128" s="10"/>
      <c r="N128" s="10">
        <v>7.41</v>
      </c>
      <c r="O128" s="10">
        <v>31.26</v>
      </c>
    </row>
    <row r="129" spans="1:15" x14ac:dyDescent="0.2">
      <c r="A129" s="9">
        <v>4135</v>
      </c>
      <c r="B129" t="s">
        <v>44</v>
      </c>
      <c r="C129" t="s">
        <v>89</v>
      </c>
      <c r="D129" t="s">
        <v>20</v>
      </c>
      <c r="E129" t="s">
        <v>45</v>
      </c>
      <c r="F129" t="s">
        <v>74</v>
      </c>
      <c r="G129" t="s">
        <v>120</v>
      </c>
      <c r="H129" s="10"/>
      <c r="I129" s="10"/>
      <c r="J129" s="10"/>
      <c r="K129" s="10"/>
      <c r="L129" s="10"/>
      <c r="M129" s="10"/>
      <c r="N129" s="10">
        <v>4.78</v>
      </c>
      <c r="O129" s="10">
        <v>5.28</v>
      </c>
    </row>
    <row r="130" spans="1:15" x14ac:dyDescent="0.2">
      <c r="A130" s="9">
        <v>4136</v>
      </c>
      <c r="B130" t="s">
        <v>44</v>
      </c>
      <c r="C130" t="s">
        <v>121</v>
      </c>
      <c r="D130" t="s">
        <v>20</v>
      </c>
      <c r="E130" t="s">
        <v>45</v>
      </c>
      <c r="F130" t="s">
        <v>74</v>
      </c>
      <c r="G130" t="s">
        <v>122</v>
      </c>
      <c r="N130" s="10">
        <v>8.33</v>
      </c>
      <c r="O130" s="10">
        <v>10.039999999999999</v>
      </c>
    </row>
    <row r="131" spans="1:15" x14ac:dyDescent="0.2">
      <c r="A131" s="9">
        <v>4136</v>
      </c>
      <c r="B131" t="s">
        <v>44</v>
      </c>
      <c r="C131" t="s">
        <v>121</v>
      </c>
      <c r="D131" t="s">
        <v>20</v>
      </c>
      <c r="E131" t="s">
        <v>45</v>
      </c>
      <c r="F131" t="s">
        <v>74</v>
      </c>
      <c r="G131" t="s">
        <v>75</v>
      </c>
      <c r="N131" s="10">
        <v>8.5299999999999994</v>
      </c>
      <c r="O131" s="10">
        <v>9.99</v>
      </c>
    </row>
    <row r="132" spans="1:15" x14ac:dyDescent="0.2">
      <c r="A132" s="9">
        <v>4136</v>
      </c>
      <c r="B132" t="s">
        <v>44</v>
      </c>
      <c r="C132" t="s">
        <v>121</v>
      </c>
      <c r="D132" t="s">
        <v>20</v>
      </c>
      <c r="E132" t="s">
        <v>45</v>
      </c>
      <c r="F132" t="s">
        <v>46</v>
      </c>
      <c r="G132" t="s">
        <v>48</v>
      </c>
      <c r="N132" s="10">
        <v>7.06</v>
      </c>
      <c r="O132" s="10">
        <v>5.89</v>
      </c>
    </row>
    <row r="133" spans="1:15" x14ac:dyDescent="0.2">
      <c r="A133" s="9">
        <v>4136</v>
      </c>
      <c r="B133" t="s">
        <v>44</v>
      </c>
      <c r="C133" t="s">
        <v>121</v>
      </c>
      <c r="D133" t="s">
        <v>20</v>
      </c>
      <c r="E133" t="s">
        <v>45</v>
      </c>
      <c r="F133" t="s">
        <v>74</v>
      </c>
      <c r="G133" t="s">
        <v>76</v>
      </c>
      <c r="N133" s="10">
        <v>7.69</v>
      </c>
      <c r="O133" s="10">
        <v>8.2200000000000006</v>
      </c>
    </row>
    <row r="134" spans="1:15" x14ac:dyDescent="0.2">
      <c r="A134" s="9">
        <v>4136</v>
      </c>
      <c r="B134" t="s">
        <v>44</v>
      </c>
      <c r="C134" t="s">
        <v>121</v>
      </c>
      <c r="D134" t="s">
        <v>20</v>
      </c>
      <c r="E134" t="s">
        <v>45</v>
      </c>
      <c r="F134" t="s">
        <v>46</v>
      </c>
      <c r="G134" t="s">
        <v>50</v>
      </c>
      <c r="N134" s="10">
        <v>7.19</v>
      </c>
      <c r="O134" s="10">
        <v>3.86</v>
      </c>
    </row>
    <row r="135" spans="1:15" x14ac:dyDescent="0.2">
      <c r="A135" s="9">
        <v>4136</v>
      </c>
      <c r="B135" t="s">
        <v>44</v>
      </c>
      <c r="C135" t="s">
        <v>121</v>
      </c>
      <c r="D135" t="s">
        <v>20</v>
      </c>
      <c r="E135" t="s">
        <v>45</v>
      </c>
      <c r="F135" t="s">
        <v>74</v>
      </c>
      <c r="G135" t="s">
        <v>77</v>
      </c>
      <c r="N135" s="10">
        <v>8.17</v>
      </c>
      <c r="O135" s="10">
        <v>9.1780000000000008</v>
      </c>
    </row>
    <row r="136" spans="1:15" x14ac:dyDescent="0.2">
      <c r="A136" s="9">
        <v>4136</v>
      </c>
      <c r="B136" t="s">
        <v>44</v>
      </c>
      <c r="C136" t="s">
        <v>121</v>
      </c>
      <c r="D136" t="s">
        <v>20</v>
      </c>
      <c r="E136" t="s">
        <v>45</v>
      </c>
      <c r="F136" t="s">
        <v>74</v>
      </c>
      <c r="G136" t="s">
        <v>123</v>
      </c>
      <c r="N136" s="10">
        <v>8.1199999999999992</v>
      </c>
      <c r="O136" s="10">
        <v>8.74</v>
      </c>
    </row>
    <row r="137" spans="1:15" x14ac:dyDescent="0.2">
      <c r="A137" s="9">
        <v>4136</v>
      </c>
      <c r="B137" t="s">
        <v>44</v>
      </c>
      <c r="C137" t="s">
        <v>121</v>
      </c>
      <c r="D137" t="s">
        <v>20</v>
      </c>
      <c r="E137" t="s">
        <v>45</v>
      </c>
      <c r="F137" t="s">
        <v>74</v>
      </c>
      <c r="G137" t="s">
        <v>78</v>
      </c>
      <c r="N137" s="10">
        <v>7.08</v>
      </c>
      <c r="O137" s="10">
        <v>6.2</v>
      </c>
    </row>
    <row r="138" spans="1:15" x14ac:dyDescent="0.2">
      <c r="A138" s="9">
        <v>4136</v>
      </c>
      <c r="B138" t="s">
        <v>44</v>
      </c>
      <c r="C138" t="s">
        <v>121</v>
      </c>
      <c r="D138" t="s">
        <v>20</v>
      </c>
      <c r="E138" t="s">
        <v>45</v>
      </c>
      <c r="F138" t="s">
        <v>46</v>
      </c>
      <c r="G138" t="s">
        <v>52</v>
      </c>
      <c r="N138" s="10">
        <v>7.12</v>
      </c>
      <c r="O138" s="10">
        <v>5.86</v>
      </c>
    </row>
    <row r="139" spans="1:15" x14ac:dyDescent="0.2">
      <c r="A139" s="9">
        <v>4136</v>
      </c>
      <c r="B139" t="s">
        <v>44</v>
      </c>
      <c r="C139" t="s">
        <v>121</v>
      </c>
      <c r="D139" t="s">
        <v>20</v>
      </c>
      <c r="E139" t="s">
        <v>45</v>
      </c>
      <c r="F139" t="s">
        <v>46</v>
      </c>
      <c r="G139" t="s">
        <v>90</v>
      </c>
      <c r="N139" s="10">
        <v>8.57</v>
      </c>
      <c r="O139" s="10">
        <v>1.68</v>
      </c>
    </row>
    <row r="140" spans="1:15" x14ac:dyDescent="0.2">
      <c r="A140" s="9">
        <v>4136</v>
      </c>
      <c r="B140" t="s">
        <v>44</v>
      </c>
      <c r="C140" t="s">
        <v>121</v>
      </c>
      <c r="D140" t="s">
        <v>20</v>
      </c>
      <c r="E140" t="s">
        <v>45</v>
      </c>
      <c r="F140" t="s">
        <v>46</v>
      </c>
      <c r="G140" t="s">
        <v>58</v>
      </c>
      <c r="N140" s="10">
        <v>8.26</v>
      </c>
      <c r="O140" s="10">
        <v>1.1100000000000001</v>
      </c>
    </row>
    <row r="141" spans="1:15" x14ac:dyDescent="0.2">
      <c r="A141" s="9">
        <v>4136</v>
      </c>
      <c r="B141" t="s">
        <v>44</v>
      </c>
      <c r="C141" t="s">
        <v>121</v>
      </c>
      <c r="D141" t="s">
        <v>20</v>
      </c>
      <c r="E141" t="s">
        <v>45</v>
      </c>
      <c r="F141" t="s">
        <v>74</v>
      </c>
      <c r="G141" t="s">
        <v>124</v>
      </c>
      <c r="N141" s="10">
        <v>4.72</v>
      </c>
      <c r="O141" s="10">
        <v>15.21</v>
      </c>
    </row>
    <row r="142" spans="1:15" x14ac:dyDescent="0.2">
      <c r="A142" s="9">
        <v>4136</v>
      </c>
      <c r="B142" t="s">
        <v>44</v>
      </c>
      <c r="C142" t="s">
        <v>121</v>
      </c>
      <c r="D142" t="s">
        <v>20</v>
      </c>
      <c r="E142" t="s">
        <v>45</v>
      </c>
      <c r="F142" t="s">
        <v>46</v>
      </c>
      <c r="G142" t="s">
        <v>55</v>
      </c>
      <c r="N142" s="10">
        <v>7.89</v>
      </c>
      <c r="O142" s="10">
        <v>5.7</v>
      </c>
    </row>
    <row r="143" spans="1:15" x14ac:dyDescent="0.2">
      <c r="A143" s="9">
        <v>4136</v>
      </c>
      <c r="B143" t="s">
        <v>44</v>
      </c>
      <c r="C143" t="s">
        <v>121</v>
      </c>
      <c r="D143" t="s">
        <v>20</v>
      </c>
      <c r="E143" t="s">
        <v>45</v>
      </c>
      <c r="F143" t="s">
        <v>74</v>
      </c>
      <c r="G143" t="s">
        <v>125</v>
      </c>
      <c r="N143" s="10">
        <v>9.3699999999999992</v>
      </c>
      <c r="O143" s="10">
        <v>20.78</v>
      </c>
    </row>
    <row r="144" spans="1:15" x14ac:dyDescent="0.2">
      <c r="A144" s="9">
        <v>4136</v>
      </c>
      <c r="B144" t="s">
        <v>44</v>
      </c>
      <c r="C144" t="s">
        <v>121</v>
      </c>
      <c r="D144" t="s">
        <v>20</v>
      </c>
      <c r="E144" t="s">
        <v>45</v>
      </c>
      <c r="F144" t="s">
        <v>46</v>
      </c>
      <c r="G144" t="s">
        <v>56</v>
      </c>
      <c r="N144" s="10">
        <v>8.73</v>
      </c>
      <c r="O144" s="10">
        <v>5.14</v>
      </c>
    </row>
    <row r="145" spans="1:15" x14ac:dyDescent="0.2">
      <c r="A145" s="9">
        <v>4136</v>
      </c>
      <c r="B145" t="s">
        <v>44</v>
      </c>
      <c r="C145" t="s">
        <v>121</v>
      </c>
      <c r="D145" t="s">
        <v>20</v>
      </c>
      <c r="E145" t="s">
        <v>45</v>
      </c>
      <c r="F145" t="s">
        <v>46</v>
      </c>
      <c r="G145" t="s">
        <v>92</v>
      </c>
      <c r="N145" s="10">
        <v>8.9600000000000009</v>
      </c>
      <c r="O145" s="10">
        <v>1.92</v>
      </c>
    </row>
    <row r="146" spans="1:15" x14ac:dyDescent="0.2">
      <c r="A146" s="9">
        <v>4136</v>
      </c>
      <c r="B146" t="s">
        <v>44</v>
      </c>
      <c r="C146" t="s">
        <v>121</v>
      </c>
      <c r="D146" t="s">
        <v>20</v>
      </c>
      <c r="E146" t="s">
        <v>45</v>
      </c>
      <c r="F146" t="s">
        <v>74</v>
      </c>
      <c r="G146" t="s">
        <v>93</v>
      </c>
      <c r="N146" s="10">
        <v>8.23</v>
      </c>
      <c r="O146" s="10">
        <v>12.58</v>
      </c>
    </row>
    <row r="147" spans="1:15" x14ac:dyDescent="0.2">
      <c r="A147" s="9">
        <v>4136</v>
      </c>
      <c r="B147" t="s">
        <v>44</v>
      </c>
      <c r="C147" t="s">
        <v>121</v>
      </c>
      <c r="D147" t="s">
        <v>20</v>
      </c>
      <c r="E147" t="s">
        <v>45</v>
      </c>
      <c r="F147" t="s">
        <v>74</v>
      </c>
      <c r="G147" t="s">
        <v>94</v>
      </c>
      <c r="N147" s="10">
        <v>7.22</v>
      </c>
      <c r="O147" s="10">
        <v>3.86</v>
      </c>
    </row>
    <row r="148" spans="1:15" x14ac:dyDescent="0.2">
      <c r="A148" s="9">
        <v>4136</v>
      </c>
      <c r="B148" t="s">
        <v>44</v>
      </c>
      <c r="C148" t="s">
        <v>121</v>
      </c>
      <c r="D148" t="s">
        <v>20</v>
      </c>
      <c r="E148" t="s">
        <v>45</v>
      </c>
      <c r="F148" t="s">
        <v>46</v>
      </c>
      <c r="G148" t="s">
        <v>59</v>
      </c>
      <c r="N148" s="10">
        <v>7.87</v>
      </c>
      <c r="O148" s="10">
        <v>7.56</v>
      </c>
    </row>
    <row r="149" spans="1:15" x14ac:dyDescent="0.2">
      <c r="A149" s="9">
        <v>4136</v>
      </c>
      <c r="B149" t="s">
        <v>44</v>
      </c>
      <c r="C149" t="s">
        <v>121</v>
      </c>
      <c r="D149" t="s">
        <v>20</v>
      </c>
      <c r="E149" t="s">
        <v>45</v>
      </c>
      <c r="F149" t="s">
        <v>74</v>
      </c>
      <c r="G149" t="s">
        <v>119</v>
      </c>
      <c r="N149" s="10">
        <v>9.3699999999999992</v>
      </c>
      <c r="O149" s="10">
        <v>51.546000000000006</v>
      </c>
    </row>
    <row r="150" spans="1:15" x14ac:dyDescent="0.2">
      <c r="A150" s="9">
        <v>4136</v>
      </c>
      <c r="B150" t="s">
        <v>44</v>
      </c>
      <c r="C150" t="s">
        <v>121</v>
      </c>
      <c r="D150" t="s">
        <v>20</v>
      </c>
      <c r="E150" t="s">
        <v>45</v>
      </c>
      <c r="F150" t="s">
        <v>74</v>
      </c>
      <c r="G150" t="s">
        <v>95</v>
      </c>
      <c r="N150" s="10">
        <v>8.23</v>
      </c>
      <c r="O150" s="10">
        <v>8.15</v>
      </c>
    </row>
    <row r="151" spans="1:15" x14ac:dyDescent="0.2">
      <c r="A151" s="9">
        <v>4136</v>
      </c>
      <c r="B151" t="s">
        <v>44</v>
      </c>
      <c r="C151" t="s">
        <v>121</v>
      </c>
      <c r="D151" t="s">
        <v>20</v>
      </c>
      <c r="E151" t="s">
        <v>45</v>
      </c>
      <c r="F151" t="s">
        <v>74</v>
      </c>
      <c r="G151" t="s">
        <v>79</v>
      </c>
      <c r="N151" s="10">
        <v>7.22</v>
      </c>
      <c r="O151" s="10">
        <v>5.27</v>
      </c>
    </row>
    <row r="152" spans="1:15" x14ac:dyDescent="0.2">
      <c r="A152" s="9">
        <v>4136</v>
      </c>
      <c r="B152" t="s">
        <v>44</v>
      </c>
      <c r="C152" t="s">
        <v>121</v>
      </c>
      <c r="D152" t="s">
        <v>20</v>
      </c>
      <c r="E152" t="s">
        <v>45</v>
      </c>
      <c r="F152" t="s">
        <v>46</v>
      </c>
      <c r="G152" t="s">
        <v>60</v>
      </c>
      <c r="N152" s="10">
        <v>7.87</v>
      </c>
      <c r="O152" s="10">
        <v>3.37</v>
      </c>
    </row>
    <row r="153" spans="1:15" x14ac:dyDescent="0.2">
      <c r="A153" s="9">
        <v>4136</v>
      </c>
      <c r="B153" t="s">
        <v>44</v>
      </c>
      <c r="C153" t="s">
        <v>121</v>
      </c>
      <c r="D153" t="s">
        <v>20</v>
      </c>
      <c r="E153" t="s">
        <v>45</v>
      </c>
      <c r="F153" t="s">
        <v>46</v>
      </c>
      <c r="G153" t="s">
        <v>61</v>
      </c>
      <c r="N153" s="10">
        <v>8.7200000000000006</v>
      </c>
      <c r="O153" s="10">
        <v>3.79</v>
      </c>
    </row>
    <row r="154" spans="1:15" x14ac:dyDescent="0.2">
      <c r="A154" s="9">
        <v>4136</v>
      </c>
      <c r="B154" t="s">
        <v>44</v>
      </c>
      <c r="C154" t="s">
        <v>121</v>
      </c>
      <c r="D154" t="s">
        <v>20</v>
      </c>
      <c r="E154" t="s">
        <v>45</v>
      </c>
      <c r="F154" t="s">
        <v>74</v>
      </c>
      <c r="G154" t="s">
        <v>97</v>
      </c>
      <c r="N154" s="10">
        <v>8.14</v>
      </c>
      <c r="O154" s="10">
        <v>7.77</v>
      </c>
    </row>
    <row r="155" spans="1:15" x14ac:dyDescent="0.2">
      <c r="A155" s="9">
        <v>4136</v>
      </c>
      <c r="B155" t="s">
        <v>44</v>
      </c>
      <c r="C155" t="s">
        <v>121</v>
      </c>
      <c r="D155" t="s">
        <v>20</v>
      </c>
      <c r="E155" t="s">
        <v>45</v>
      </c>
      <c r="F155" t="s">
        <v>74</v>
      </c>
      <c r="G155" t="s">
        <v>126</v>
      </c>
      <c r="N155" s="10">
        <v>5.55</v>
      </c>
      <c r="O155" s="10">
        <v>15.76</v>
      </c>
    </row>
    <row r="156" spans="1:15" x14ac:dyDescent="0.2">
      <c r="A156" s="9">
        <v>4136</v>
      </c>
      <c r="B156" t="s">
        <v>44</v>
      </c>
      <c r="C156" t="s">
        <v>121</v>
      </c>
      <c r="D156" t="s">
        <v>20</v>
      </c>
      <c r="E156" t="s">
        <v>45</v>
      </c>
      <c r="F156" t="s">
        <v>74</v>
      </c>
      <c r="G156" t="s">
        <v>98</v>
      </c>
      <c r="N156" s="10">
        <v>5.55</v>
      </c>
      <c r="O156" s="10">
        <v>16.47</v>
      </c>
    </row>
    <row r="157" spans="1:15" x14ac:dyDescent="0.2">
      <c r="A157" s="9">
        <v>4136</v>
      </c>
      <c r="B157" t="s">
        <v>44</v>
      </c>
      <c r="C157" t="s">
        <v>121</v>
      </c>
      <c r="D157" t="s">
        <v>20</v>
      </c>
      <c r="E157" t="s">
        <v>45</v>
      </c>
      <c r="F157" t="s">
        <v>74</v>
      </c>
      <c r="G157" t="s">
        <v>99</v>
      </c>
      <c r="N157" s="10">
        <v>7.92</v>
      </c>
      <c r="O157" s="10">
        <v>6.58</v>
      </c>
    </row>
    <row r="158" spans="1:15" x14ac:dyDescent="0.2">
      <c r="A158" s="9">
        <v>4136</v>
      </c>
      <c r="B158" t="s">
        <v>44</v>
      </c>
      <c r="C158" t="s">
        <v>121</v>
      </c>
      <c r="D158" t="s">
        <v>20</v>
      </c>
      <c r="E158" t="s">
        <v>45</v>
      </c>
      <c r="F158" t="s">
        <v>46</v>
      </c>
      <c r="G158" t="s">
        <v>100</v>
      </c>
      <c r="N158" s="10">
        <v>7.68</v>
      </c>
      <c r="O158" s="10">
        <v>3.75</v>
      </c>
    </row>
    <row r="159" spans="1:15" x14ac:dyDescent="0.2">
      <c r="A159" s="9">
        <v>4136</v>
      </c>
      <c r="B159" t="s">
        <v>44</v>
      </c>
      <c r="C159" t="s">
        <v>121</v>
      </c>
      <c r="D159" t="s">
        <v>20</v>
      </c>
      <c r="E159" t="s">
        <v>45</v>
      </c>
      <c r="F159" t="s">
        <v>74</v>
      </c>
      <c r="G159" t="s">
        <v>80</v>
      </c>
      <c r="N159" s="10">
        <v>7.59</v>
      </c>
      <c r="O159" s="10">
        <v>8.25</v>
      </c>
    </row>
    <row r="160" spans="1:15" x14ac:dyDescent="0.2">
      <c r="A160" s="9">
        <v>4136</v>
      </c>
      <c r="B160" t="s">
        <v>44</v>
      </c>
      <c r="C160" t="s">
        <v>121</v>
      </c>
      <c r="D160" t="s">
        <v>20</v>
      </c>
      <c r="E160" t="s">
        <v>45</v>
      </c>
      <c r="F160" t="s">
        <v>74</v>
      </c>
      <c r="G160" t="s">
        <v>127</v>
      </c>
      <c r="N160" s="10">
        <v>5.13</v>
      </c>
      <c r="O160" s="10">
        <v>14.16</v>
      </c>
    </row>
    <row r="161" spans="1:15" x14ac:dyDescent="0.2">
      <c r="A161" s="9">
        <v>4136</v>
      </c>
      <c r="B161" t="s">
        <v>44</v>
      </c>
      <c r="C161" t="s">
        <v>121</v>
      </c>
      <c r="D161" t="s">
        <v>20</v>
      </c>
      <c r="E161" t="s">
        <v>45</v>
      </c>
      <c r="F161" t="s">
        <v>46</v>
      </c>
      <c r="G161" t="s">
        <v>51</v>
      </c>
      <c r="N161" s="10">
        <v>8.76</v>
      </c>
      <c r="O161" s="10">
        <v>5.5</v>
      </c>
    </row>
    <row r="162" spans="1:15" x14ac:dyDescent="0.2">
      <c r="A162" s="9">
        <v>4136</v>
      </c>
      <c r="B162" t="s">
        <v>44</v>
      </c>
      <c r="C162" t="s">
        <v>121</v>
      </c>
      <c r="D162" t="s">
        <v>20</v>
      </c>
      <c r="E162" t="s">
        <v>45</v>
      </c>
      <c r="F162" t="s">
        <v>46</v>
      </c>
      <c r="G162" t="s">
        <v>63</v>
      </c>
      <c r="N162" s="10">
        <v>7.71</v>
      </c>
      <c r="O162" s="10">
        <v>4.8899999999999997</v>
      </c>
    </row>
    <row r="163" spans="1:15" x14ac:dyDescent="0.2">
      <c r="A163" s="9">
        <v>4136</v>
      </c>
      <c r="B163" t="s">
        <v>44</v>
      </c>
      <c r="C163" t="s">
        <v>121</v>
      </c>
      <c r="D163" t="s">
        <v>20</v>
      </c>
      <c r="E163" t="s">
        <v>45</v>
      </c>
      <c r="F163" t="s">
        <v>74</v>
      </c>
      <c r="G163" t="s">
        <v>101</v>
      </c>
      <c r="N163" s="10">
        <v>5.18</v>
      </c>
      <c r="O163" s="10">
        <v>16.809999999999999</v>
      </c>
    </row>
    <row r="164" spans="1:15" x14ac:dyDescent="0.2">
      <c r="A164" s="9">
        <v>4136</v>
      </c>
      <c r="B164" t="s">
        <v>44</v>
      </c>
      <c r="C164" t="s">
        <v>121</v>
      </c>
      <c r="D164" t="s">
        <v>20</v>
      </c>
      <c r="E164" t="s">
        <v>45</v>
      </c>
      <c r="F164" t="s">
        <v>46</v>
      </c>
      <c r="G164" t="s">
        <v>64</v>
      </c>
      <c r="N164" s="10">
        <v>6.93</v>
      </c>
      <c r="O164" s="10">
        <v>3.82</v>
      </c>
    </row>
    <row r="165" spans="1:15" x14ac:dyDescent="0.2">
      <c r="A165" s="9">
        <v>4136</v>
      </c>
      <c r="B165" t="s">
        <v>44</v>
      </c>
      <c r="C165" t="s">
        <v>121</v>
      </c>
      <c r="D165" t="s">
        <v>20</v>
      </c>
      <c r="E165" t="s">
        <v>45</v>
      </c>
      <c r="F165" t="s">
        <v>46</v>
      </c>
      <c r="G165" t="s">
        <v>65</v>
      </c>
      <c r="N165" s="10">
        <v>8.18</v>
      </c>
      <c r="O165" s="10">
        <v>1.3640000000000001</v>
      </c>
    </row>
    <row r="166" spans="1:15" x14ac:dyDescent="0.2">
      <c r="A166" s="9">
        <v>4136</v>
      </c>
      <c r="B166" t="s">
        <v>44</v>
      </c>
      <c r="C166" t="s">
        <v>121</v>
      </c>
      <c r="D166" t="s">
        <v>20</v>
      </c>
      <c r="E166" t="s">
        <v>45</v>
      </c>
      <c r="F166" t="s">
        <v>74</v>
      </c>
      <c r="G166" t="s">
        <v>102</v>
      </c>
      <c r="N166" s="10">
        <v>5.18</v>
      </c>
      <c r="O166" s="10">
        <v>15.13</v>
      </c>
    </row>
    <row r="167" spans="1:15" x14ac:dyDescent="0.2">
      <c r="A167" s="9">
        <v>4136</v>
      </c>
      <c r="B167" t="s">
        <v>44</v>
      </c>
      <c r="C167" t="s">
        <v>121</v>
      </c>
      <c r="D167" t="s">
        <v>20</v>
      </c>
      <c r="E167" t="s">
        <v>45</v>
      </c>
      <c r="F167" t="s">
        <v>46</v>
      </c>
      <c r="G167" t="s">
        <v>66</v>
      </c>
      <c r="N167" s="10">
        <v>7.68</v>
      </c>
      <c r="O167" s="10">
        <v>5.89</v>
      </c>
    </row>
    <row r="168" spans="1:15" x14ac:dyDescent="0.2">
      <c r="A168" s="9">
        <v>4136</v>
      </c>
      <c r="B168" t="s">
        <v>44</v>
      </c>
      <c r="C168" t="s">
        <v>121</v>
      </c>
      <c r="D168" t="s">
        <v>20</v>
      </c>
      <c r="E168" t="s">
        <v>45</v>
      </c>
      <c r="F168" t="s">
        <v>74</v>
      </c>
      <c r="G168" t="s">
        <v>103</v>
      </c>
      <c r="N168" s="10">
        <v>5.18</v>
      </c>
      <c r="O168" s="10">
        <v>15.69</v>
      </c>
    </row>
    <row r="169" spans="1:15" x14ac:dyDescent="0.2">
      <c r="A169" s="9">
        <v>4136</v>
      </c>
      <c r="B169" t="s">
        <v>44</v>
      </c>
      <c r="C169" t="s">
        <v>121</v>
      </c>
      <c r="D169" t="s">
        <v>20</v>
      </c>
      <c r="E169" t="s">
        <v>45</v>
      </c>
      <c r="F169" t="s">
        <v>74</v>
      </c>
      <c r="G169" t="s">
        <v>104</v>
      </c>
      <c r="N169" s="10">
        <v>8.23</v>
      </c>
      <c r="O169" s="10">
        <v>7.56</v>
      </c>
    </row>
    <row r="170" spans="1:15" x14ac:dyDescent="0.2">
      <c r="A170" s="9">
        <v>4136</v>
      </c>
      <c r="B170" t="s">
        <v>44</v>
      </c>
      <c r="C170" t="s">
        <v>121</v>
      </c>
      <c r="D170" t="s">
        <v>20</v>
      </c>
      <c r="E170" t="s">
        <v>45</v>
      </c>
      <c r="F170" t="s">
        <v>74</v>
      </c>
      <c r="G170" t="s">
        <v>128</v>
      </c>
      <c r="I170" s="8"/>
      <c r="M170" s="8"/>
      <c r="N170" s="10">
        <v>7.19</v>
      </c>
      <c r="O170" s="10">
        <v>6.1</v>
      </c>
    </row>
    <row r="171" spans="1:15" x14ac:dyDescent="0.2">
      <c r="A171" s="9">
        <v>4136</v>
      </c>
      <c r="B171" t="s">
        <v>44</v>
      </c>
      <c r="C171" t="s">
        <v>121</v>
      </c>
      <c r="D171" t="s">
        <v>20</v>
      </c>
      <c r="E171" t="s">
        <v>45</v>
      </c>
      <c r="F171" t="s">
        <v>74</v>
      </c>
      <c r="G171" t="s">
        <v>129</v>
      </c>
      <c r="N171" s="10">
        <v>6.33</v>
      </c>
      <c r="O171" s="10">
        <v>17.3</v>
      </c>
    </row>
    <row r="172" spans="1:15" x14ac:dyDescent="0.2">
      <c r="A172" s="9">
        <v>4136</v>
      </c>
      <c r="B172" t="s">
        <v>44</v>
      </c>
      <c r="C172" t="s">
        <v>121</v>
      </c>
      <c r="D172" t="s">
        <v>20</v>
      </c>
      <c r="E172" t="s">
        <v>45</v>
      </c>
      <c r="F172" t="s">
        <v>74</v>
      </c>
      <c r="G172" t="s">
        <v>81</v>
      </c>
      <c r="N172" s="10">
        <v>8.66</v>
      </c>
      <c r="O172" s="10">
        <v>9.56</v>
      </c>
    </row>
    <row r="173" spans="1:15" x14ac:dyDescent="0.2">
      <c r="A173" s="9">
        <v>4136</v>
      </c>
      <c r="B173" t="s">
        <v>44</v>
      </c>
      <c r="C173" t="s">
        <v>121</v>
      </c>
      <c r="D173" t="s">
        <v>20</v>
      </c>
      <c r="E173" t="s">
        <v>45</v>
      </c>
      <c r="F173" t="s">
        <v>74</v>
      </c>
      <c r="G173" t="s">
        <v>82</v>
      </c>
      <c r="N173" s="10">
        <v>10.65</v>
      </c>
      <c r="O173" s="10">
        <v>3.64</v>
      </c>
    </row>
    <row r="174" spans="1:15" x14ac:dyDescent="0.2">
      <c r="A174" s="7">
        <v>4136</v>
      </c>
      <c r="B174" t="s">
        <v>44</v>
      </c>
      <c r="C174" t="s">
        <v>121</v>
      </c>
      <c r="D174" t="s">
        <v>20</v>
      </c>
      <c r="E174" t="s">
        <v>45</v>
      </c>
      <c r="F174" t="s">
        <v>74</v>
      </c>
      <c r="G174" t="s">
        <v>130</v>
      </c>
      <c r="N174" s="10">
        <v>5.55</v>
      </c>
      <c r="O174" s="10">
        <v>22.74</v>
      </c>
    </row>
    <row r="175" spans="1:15" x14ac:dyDescent="0.2">
      <c r="A175" s="9">
        <v>4136</v>
      </c>
      <c r="B175" t="s">
        <v>44</v>
      </c>
      <c r="C175" t="s">
        <v>121</v>
      </c>
      <c r="D175" t="s">
        <v>20</v>
      </c>
      <c r="E175" t="s">
        <v>45</v>
      </c>
      <c r="F175" t="s">
        <v>46</v>
      </c>
      <c r="G175" t="s">
        <v>49</v>
      </c>
      <c r="N175" s="10">
        <v>7.66</v>
      </c>
      <c r="O175" s="10">
        <v>5.94</v>
      </c>
    </row>
    <row r="176" spans="1:15" x14ac:dyDescent="0.2">
      <c r="A176" s="9">
        <v>4136</v>
      </c>
      <c r="B176" t="s">
        <v>44</v>
      </c>
      <c r="C176" t="s">
        <v>121</v>
      </c>
      <c r="D176" t="s">
        <v>20</v>
      </c>
      <c r="E176" t="s">
        <v>45</v>
      </c>
      <c r="F176" t="s">
        <v>46</v>
      </c>
      <c r="G176" t="s">
        <v>67</v>
      </c>
      <c r="N176" s="10">
        <v>7</v>
      </c>
      <c r="O176" s="10">
        <v>4.01</v>
      </c>
    </row>
    <row r="177" spans="1:15" x14ac:dyDescent="0.2">
      <c r="A177" s="9">
        <v>4136</v>
      </c>
      <c r="B177" t="s">
        <v>44</v>
      </c>
      <c r="C177" t="s">
        <v>121</v>
      </c>
      <c r="D177" t="s">
        <v>20</v>
      </c>
      <c r="E177" t="s">
        <v>45</v>
      </c>
      <c r="F177" t="s">
        <v>46</v>
      </c>
      <c r="G177" t="s">
        <v>105</v>
      </c>
      <c r="N177" s="10">
        <v>7.13</v>
      </c>
      <c r="O177" s="10">
        <v>4.92</v>
      </c>
    </row>
    <row r="178" spans="1:15" x14ac:dyDescent="0.2">
      <c r="A178" s="9">
        <v>4136</v>
      </c>
      <c r="B178" t="s">
        <v>44</v>
      </c>
      <c r="C178" t="s">
        <v>121</v>
      </c>
      <c r="D178" t="s">
        <v>20</v>
      </c>
      <c r="E178" t="s">
        <v>45</v>
      </c>
      <c r="F178" t="s">
        <v>74</v>
      </c>
      <c r="G178" t="s">
        <v>131</v>
      </c>
      <c r="N178" s="10">
        <v>5.13</v>
      </c>
      <c r="O178" s="10">
        <v>19.13</v>
      </c>
    </row>
    <row r="179" spans="1:15" x14ac:dyDescent="0.2">
      <c r="A179" s="7">
        <v>4136</v>
      </c>
      <c r="B179" t="s">
        <v>44</v>
      </c>
      <c r="C179" t="s">
        <v>121</v>
      </c>
      <c r="D179" t="s">
        <v>20</v>
      </c>
      <c r="E179" t="s">
        <v>45</v>
      </c>
      <c r="F179" t="s">
        <v>74</v>
      </c>
      <c r="G179" t="s">
        <v>132</v>
      </c>
      <c r="N179" s="10">
        <v>5.99</v>
      </c>
      <c r="O179" s="10">
        <v>17.71</v>
      </c>
    </row>
    <row r="180" spans="1:15" x14ac:dyDescent="0.2">
      <c r="A180" s="9">
        <v>4136</v>
      </c>
      <c r="B180" t="s">
        <v>44</v>
      </c>
      <c r="C180" t="s">
        <v>121</v>
      </c>
      <c r="D180" t="s">
        <v>20</v>
      </c>
      <c r="E180" t="s">
        <v>45</v>
      </c>
      <c r="F180" t="s">
        <v>74</v>
      </c>
      <c r="G180" t="s">
        <v>133</v>
      </c>
      <c r="N180" s="10">
        <v>5.92</v>
      </c>
      <c r="O180" s="10">
        <v>14.77</v>
      </c>
    </row>
    <row r="181" spans="1:15" x14ac:dyDescent="0.2">
      <c r="A181" s="7">
        <v>4136</v>
      </c>
      <c r="B181" t="s">
        <v>44</v>
      </c>
      <c r="C181" t="s">
        <v>121</v>
      </c>
      <c r="D181" t="s">
        <v>20</v>
      </c>
      <c r="E181" t="s">
        <v>45</v>
      </c>
      <c r="F181" t="s">
        <v>74</v>
      </c>
      <c r="G181" t="s">
        <v>134</v>
      </c>
      <c r="N181" s="10">
        <v>5.55</v>
      </c>
      <c r="O181" s="10">
        <v>15.41</v>
      </c>
    </row>
    <row r="182" spans="1:15" x14ac:dyDescent="0.2">
      <c r="A182" s="9">
        <v>4136</v>
      </c>
      <c r="B182" t="s">
        <v>44</v>
      </c>
      <c r="C182" t="s">
        <v>121</v>
      </c>
      <c r="D182" t="s">
        <v>20</v>
      </c>
      <c r="E182" t="s">
        <v>45</v>
      </c>
      <c r="F182" t="s">
        <v>74</v>
      </c>
      <c r="G182" t="s">
        <v>135</v>
      </c>
      <c r="N182" s="10">
        <v>5.55</v>
      </c>
      <c r="O182" s="10">
        <v>15.69</v>
      </c>
    </row>
    <row r="183" spans="1:15" x14ac:dyDescent="0.2">
      <c r="A183" s="9">
        <v>4136</v>
      </c>
      <c r="B183" t="s">
        <v>44</v>
      </c>
      <c r="C183" t="s">
        <v>121</v>
      </c>
      <c r="D183" t="s">
        <v>20</v>
      </c>
      <c r="E183" t="s">
        <v>45</v>
      </c>
      <c r="F183" t="s">
        <v>74</v>
      </c>
      <c r="G183" t="s">
        <v>136</v>
      </c>
      <c r="N183" s="10">
        <v>5.55</v>
      </c>
      <c r="O183" s="10">
        <v>17.739999999999998</v>
      </c>
    </row>
    <row r="184" spans="1:15" x14ac:dyDescent="0.2">
      <c r="A184" s="9">
        <v>4136</v>
      </c>
      <c r="B184" t="s">
        <v>44</v>
      </c>
      <c r="C184" t="s">
        <v>121</v>
      </c>
      <c r="D184" t="s">
        <v>20</v>
      </c>
      <c r="E184" t="s">
        <v>45</v>
      </c>
      <c r="F184" t="s">
        <v>74</v>
      </c>
      <c r="G184" t="s">
        <v>106</v>
      </c>
      <c r="N184" s="10">
        <v>8.23</v>
      </c>
      <c r="O184" s="10">
        <v>9.83</v>
      </c>
    </row>
    <row r="185" spans="1:15" x14ac:dyDescent="0.2">
      <c r="A185" s="9">
        <v>4136</v>
      </c>
      <c r="B185" t="s">
        <v>44</v>
      </c>
      <c r="C185" t="s">
        <v>121</v>
      </c>
      <c r="D185" t="s">
        <v>20</v>
      </c>
      <c r="E185" t="s">
        <v>45</v>
      </c>
      <c r="F185" t="s">
        <v>46</v>
      </c>
      <c r="G185" t="s">
        <v>69</v>
      </c>
      <c r="N185" s="10">
        <v>7.08</v>
      </c>
      <c r="O185" s="10">
        <v>3.77</v>
      </c>
    </row>
    <row r="186" spans="1:15" x14ac:dyDescent="0.2">
      <c r="A186" s="9">
        <v>4136</v>
      </c>
      <c r="B186" t="s">
        <v>44</v>
      </c>
      <c r="C186" t="s">
        <v>121</v>
      </c>
      <c r="D186" t="s">
        <v>20</v>
      </c>
      <c r="E186" t="s">
        <v>45</v>
      </c>
      <c r="F186" t="s">
        <v>74</v>
      </c>
      <c r="G186" t="s">
        <v>107</v>
      </c>
      <c r="N186" s="10">
        <v>7.74</v>
      </c>
      <c r="O186" s="10">
        <v>5.28</v>
      </c>
    </row>
    <row r="187" spans="1:15" x14ac:dyDescent="0.2">
      <c r="A187" s="9">
        <v>4136</v>
      </c>
      <c r="B187" t="s">
        <v>44</v>
      </c>
      <c r="C187" t="s">
        <v>121</v>
      </c>
      <c r="D187" t="s">
        <v>20</v>
      </c>
      <c r="E187" t="s">
        <v>45</v>
      </c>
      <c r="F187" t="s">
        <v>74</v>
      </c>
      <c r="G187" t="s">
        <v>108</v>
      </c>
      <c r="N187" s="10">
        <v>5.13</v>
      </c>
      <c r="O187" s="10">
        <v>18.100000000000001</v>
      </c>
    </row>
    <row r="188" spans="1:15" x14ac:dyDescent="0.2">
      <c r="A188" s="9">
        <v>4136</v>
      </c>
      <c r="B188" t="s">
        <v>44</v>
      </c>
      <c r="C188" t="s">
        <v>121</v>
      </c>
      <c r="D188" t="s">
        <v>20</v>
      </c>
      <c r="E188" t="s">
        <v>45</v>
      </c>
      <c r="F188" t="s">
        <v>74</v>
      </c>
      <c r="G188" t="s">
        <v>109</v>
      </c>
      <c r="N188" s="10">
        <v>5.18</v>
      </c>
      <c r="O188" s="10">
        <v>13.68</v>
      </c>
    </row>
    <row r="189" spans="1:15" x14ac:dyDescent="0.2">
      <c r="A189" s="9">
        <v>4136</v>
      </c>
      <c r="B189" t="s">
        <v>44</v>
      </c>
      <c r="C189" t="s">
        <v>121</v>
      </c>
      <c r="D189" t="s">
        <v>20</v>
      </c>
      <c r="E189" t="s">
        <v>45</v>
      </c>
      <c r="F189" t="s">
        <v>74</v>
      </c>
      <c r="G189" t="s">
        <v>110</v>
      </c>
      <c r="N189" s="10">
        <v>7.12</v>
      </c>
      <c r="O189" s="10">
        <v>5.14</v>
      </c>
    </row>
    <row r="190" spans="1:15" x14ac:dyDescent="0.2">
      <c r="A190" s="9">
        <v>4136</v>
      </c>
      <c r="B190" t="s">
        <v>44</v>
      </c>
      <c r="C190" t="s">
        <v>121</v>
      </c>
      <c r="D190" t="s">
        <v>20</v>
      </c>
      <c r="E190" t="s">
        <v>45</v>
      </c>
      <c r="F190" t="s">
        <v>46</v>
      </c>
      <c r="G190" t="s">
        <v>71</v>
      </c>
      <c r="N190" s="10">
        <v>7.26</v>
      </c>
      <c r="O190" s="10">
        <v>4.6500000000000004</v>
      </c>
    </row>
    <row r="191" spans="1:15" x14ac:dyDescent="0.2">
      <c r="A191" s="9">
        <v>4136</v>
      </c>
      <c r="B191" t="s">
        <v>44</v>
      </c>
      <c r="C191" t="s">
        <v>121</v>
      </c>
      <c r="D191" t="s">
        <v>20</v>
      </c>
      <c r="E191" t="s">
        <v>45</v>
      </c>
      <c r="F191" t="s">
        <v>46</v>
      </c>
      <c r="G191" t="s">
        <v>70</v>
      </c>
      <c r="N191" s="10">
        <v>6.98</v>
      </c>
      <c r="O191" s="10">
        <v>4</v>
      </c>
    </row>
    <row r="192" spans="1:15" x14ac:dyDescent="0.2">
      <c r="A192" s="9">
        <v>4136</v>
      </c>
      <c r="B192" t="s">
        <v>44</v>
      </c>
      <c r="C192" t="s">
        <v>121</v>
      </c>
      <c r="D192" t="s">
        <v>20</v>
      </c>
      <c r="E192" t="s">
        <v>45</v>
      </c>
      <c r="F192" t="s">
        <v>46</v>
      </c>
      <c r="G192" t="s">
        <v>111</v>
      </c>
      <c r="N192" s="10">
        <v>6.91</v>
      </c>
      <c r="O192" s="10">
        <v>4.7699999999999996</v>
      </c>
    </row>
    <row r="193" spans="1:15" x14ac:dyDescent="0.2">
      <c r="A193" s="9">
        <v>4136</v>
      </c>
      <c r="B193" t="s">
        <v>44</v>
      </c>
      <c r="C193" t="s">
        <v>121</v>
      </c>
      <c r="D193" t="s">
        <v>20</v>
      </c>
      <c r="E193" t="s">
        <v>45</v>
      </c>
      <c r="F193" t="s">
        <v>74</v>
      </c>
      <c r="G193" t="s">
        <v>120</v>
      </c>
      <c r="N193" s="10">
        <v>7.12</v>
      </c>
      <c r="O193" s="10">
        <v>5.28</v>
      </c>
    </row>
    <row r="194" spans="1:15" x14ac:dyDescent="0.2">
      <c r="A194" s="9">
        <v>4136</v>
      </c>
      <c r="B194" t="s">
        <v>44</v>
      </c>
      <c r="C194" t="s">
        <v>121</v>
      </c>
      <c r="D194" t="s">
        <v>20</v>
      </c>
      <c r="E194" t="s">
        <v>45</v>
      </c>
      <c r="F194" t="s">
        <v>74</v>
      </c>
      <c r="G194" t="s">
        <v>112</v>
      </c>
      <c r="N194" s="10">
        <v>5.13</v>
      </c>
      <c r="O194" s="10">
        <v>14.55</v>
      </c>
    </row>
    <row r="195" spans="1:15" x14ac:dyDescent="0.2">
      <c r="A195" s="9">
        <v>4136</v>
      </c>
      <c r="B195" t="s">
        <v>44</v>
      </c>
      <c r="C195" t="s">
        <v>121</v>
      </c>
      <c r="D195" t="s">
        <v>20</v>
      </c>
      <c r="E195" t="s">
        <v>45</v>
      </c>
      <c r="F195" t="s">
        <v>46</v>
      </c>
      <c r="G195" t="s">
        <v>53</v>
      </c>
      <c r="N195" s="10">
        <v>7.28</v>
      </c>
      <c r="O195" s="10">
        <v>4.04</v>
      </c>
    </row>
    <row r="196" spans="1:15" x14ac:dyDescent="0.2">
      <c r="A196" s="9">
        <v>4136</v>
      </c>
      <c r="B196" t="s">
        <v>44</v>
      </c>
      <c r="C196" t="s">
        <v>121</v>
      </c>
      <c r="D196" t="s">
        <v>20</v>
      </c>
      <c r="E196" t="s">
        <v>45</v>
      </c>
      <c r="F196" t="s">
        <v>74</v>
      </c>
      <c r="G196" t="s">
        <v>113</v>
      </c>
      <c r="N196" s="10">
        <v>7.79</v>
      </c>
      <c r="O196" s="10">
        <v>5.05</v>
      </c>
    </row>
    <row r="197" spans="1:15" x14ac:dyDescent="0.2">
      <c r="A197" s="9">
        <v>4136</v>
      </c>
      <c r="B197" t="s">
        <v>44</v>
      </c>
      <c r="C197" t="s">
        <v>121</v>
      </c>
      <c r="D197" t="s">
        <v>20</v>
      </c>
      <c r="E197" t="s">
        <v>45</v>
      </c>
      <c r="F197" t="s">
        <v>74</v>
      </c>
      <c r="G197" t="s">
        <v>114</v>
      </c>
      <c r="N197" s="10">
        <v>5.18</v>
      </c>
      <c r="O197" s="10">
        <v>14.14</v>
      </c>
    </row>
    <row r="198" spans="1:15" x14ac:dyDescent="0.2">
      <c r="A198" s="9">
        <v>4136</v>
      </c>
      <c r="B198" t="s">
        <v>44</v>
      </c>
      <c r="C198" t="s">
        <v>121</v>
      </c>
      <c r="D198" t="s">
        <v>20</v>
      </c>
      <c r="E198" t="s">
        <v>45</v>
      </c>
      <c r="F198" t="s">
        <v>74</v>
      </c>
      <c r="G198" t="s">
        <v>115</v>
      </c>
      <c r="N198" s="10">
        <v>8.11</v>
      </c>
      <c r="O198" s="10">
        <v>2.48</v>
      </c>
    </row>
    <row r="199" spans="1:15" x14ac:dyDescent="0.2">
      <c r="A199" s="9">
        <v>4136</v>
      </c>
      <c r="B199" t="s">
        <v>44</v>
      </c>
      <c r="C199" t="s">
        <v>121</v>
      </c>
      <c r="D199" t="s">
        <v>20</v>
      </c>
      <c r="E199" t="s">
        <v>45</v>
      </c>
      <c r="F199" t="s">
        <v>74</v>
      </c>
      <c r="G199" t="s">
        <v>137</v>
      </c>
      <c r="N199" s="10">
        <v>5.13</v>
      </c>
      <c r="O199" s="10">
        <v>15.03</v>
      </c>
    </row>
    <row r="200" spans="1:15" x14ac:dyDescent="0.2">
      <c r="A200" s="9">
        <v>4136</v>
      </c>
      <c r="B200" t="s">
        <v>44</v>
      </c>
      <c r="C200" t="s">
        <v>121</v>
      </c>
      <c r="D200" t="s">
        <v>20</v>
      </c>
      <c r="E200" t="s">
        <v>45</v>
      </c>
      <c r="F200" t="s">
        <v>74</v>
      </c>
      <c r="G200" t="s">
        <v>116</v>
      </c>
      <c r="N200" s="10">
        <v>13.4</v>
      </c>
      <c r="O200" s="10">
        <v>9.32</v>
      </c>
    </row>
    <row r="201" spans="1:15" x14ac:dyDescent="0.2">
      <c r="A201" s="9">
        <v>4136</v>
      </c>
      <c r="B201" t="s">
        <v>44</v>
      </c>
      <c r="C201" t="s">
        <v>121</v>
      </c>
      <c r="D201" t="s">
        <v>20</v>
      </c>
      <c r="E201" t="s">
        <v>45</v>
      </c>
      <c r="F201" t="s">
        <v>74</v>
      </c>
      <c r="G201" t="s">
        <v>117</v>
      </c>
      <c r="N201" s="10">
        <v>5.18</v>
      </c>
      <c r="O201" s="10">
        <v>14.6</v>
      </c>
    </row>
    <row r="202" spans="1:15" x14ac:dyDescent="0.2">
      <c r="A202" s="9">
        <v>4136</v>
      </c>
      <c r="B202" t="s">
        <v>44</v>
      </c>
      <c r="C202" t="s">
        <v>121</v>
      </c>
      <c r="D202" t="s">
        <v>20</v>
      </c>
      <c r="E202" t="s">
        <v>45</v>
      </c>
      <c r="F202" t="s">
        <v>74</v>
      </c>
      <c r="G202" t="s">
        <v>85</v>
      </c>
      <c r="N202" s="10">
        <v>7.5</v>
      </c>
      <c r="O202" s="10">
        <v>6.75</v>
      </c>
    </row>
    <row r="203" spans="1:15" x14ac:dyDescent="0.2">
      <c r="A203" s="9">
        <v>4136</v>
      </c>
      <c r="B203" t="s">
        <v>44</v>
      </c>
      <c r="C203" t="s">
        <v>121</v>
      </c>
      <c r="D203" t="s">
        <v>20</v>
      </c>
      <c r="E203" t="s">
        <v>45</v>
      </c>
      <c r="F203" t="s">
        <v>74</v>
      </c>
      <c r="G203" t="s">
        <v>118</v>
      </c>
      <c r="N203" s="10">
        <v>7.22</v>
      </c>
      <c r="O203" s="10">
        <v>5.6</v>
      </c>
    </row>
    <row r="204" spans="1:15" x14ac:dyDescent="0.2">
      <c r="A204" s="9">
        <v>4136</v>
      </c>
      <c r="B204" t="s">
        <v>44</v>
      </c>
      <c r="C204" t="s">
        <v>121</v>
      </c>
      <c r="D204" t="s">
        <v>20</v>
      </c>
      <c r="E204" t="s">
        <v>45</v>
      </c>
      <c r="F204" t="s">
        <v>46</v>
      </c>
      <c r="G204" t="s">
        <v>73</v>
      </c>
      <c r="N204" s="10">
        <v>8.18</v>
      </c>
      <c r="O204" s="10">
        <v>2.92</v>
      </c>
    </row>
    <row r="205" spans="1:15" x14ac:dyDescent="0.2">
      <c r="A205" s="9">
        <v>4136</v>
      </c>
      <c r="B205" t="s">
        <v>44</v>
      </c>
      <c r="C205" t="s">
        <v>121</v>
      </c>
      <c r="D205" t="s">
        <v>20</v>
      </c>
      <c r="E205" t="s">
        <v>45</v>
      </c>
      <c r="F205" t="s">
        <v>74</v>
      </c>
      <c r="G205" t="s">
        <v>86</v>
      </c>
      <c r="N205" s="10">
        <v>9.56</v>
      </c>
      <c r="O205" s="10">
        <v>2.3199999999999998</v>
      </c>
    </row>
    <row r="206" spans="1:15" x14ac:dyDescent="0.2">
      <c r="A206" s="7">
        <v>31223</v>
      </c>
      <c r="B206" t="s">
        <v>44</v>
      </c>
      <c r="C206" t="s">
        <v>20</v>
      </c>
      <c r="D206" t="s">
        <v>20</v>
      </c>
      <c r="E206" t="s">
        <v>138</v>
      </c>
      <c r="F206" t="s">
        <v>46</v>
      </c>
      <c r="G206" t="s">
        <v>49</v>
      </c>
      <c r="H206" s="8">
        <v>9.1296900000000001</v>
      </c>
      <c r="I206" s="8">
        <v>9.1300000000000008</v>
      </c>
      <c r="J206" s="8">
        <v>7.56</v>
      </c>
      <c r="K206" s="8">
        <v>7.56</v>
      </c>
      <c r="L206" s="8">
        <v>7.56</v>
      </c>
      <c r="M206" s="8">
        <v>9.1296900000000001</v>
      </c>
    </row>
    <row r="207" spans="1:15" x14ac:dyDescent="0.2">
      <c r="A207" s="7">
        <v>31223</v>
      </c>
      <c r="B207" t="s">
        <v>44</v>
      </c>
      <c r="C207" t="s">
        <v>20</v>
      </c>
      <c r="D207" t="s">
        <v>20</v>
      </c>
      <c r="E207" t="s">
        <v>138</v>
      </c>
      <c r="F207" t="s">
        <v>74</v>
      </c>
      <c r="G207" t="s">
        <v>115</v>
      </c>
      <c r="H207" s="8">
        <v>17.512110000000003</v>
      </c>
      <c r="I207" s="8">
        <v>17.510000000000002</v>
      </c>
      <c r="J207" s="8">
        <v>7.84</v>
      </c>
      <c r="K207" s="8">
        <v>7.84</v>
      </c>
      <c r="L207" s="8">
        <v>7.84</v>
      </c>
      <c r="M207" s="8">
        <v>17.512110000000003</v>
      </c>
    </row>
    <row r="208" spans="1:15" x14ac:dyDescent="0.2">
      <c r="A208" s="9">
        <v>31223</v>
      </c>
      <c r="B208" t="s">
        <v>44</v>
      </c>
      <c r="C208" t="s">
        <v>20</v>
      </c>
      <c r="D208" t="s">
        <v>20</v>
      </c>
      <c r="E208" t="s">
        <v>138</v>
      </c>
      <c r="F208" t="s">
        <v>74</v>
      </c>
      <c r="G208" t="s">
        <v>86</v>
      </c>
      <c r="H208" s="8">
        <v>8.2799999999999994</v>
      </c>
      <c r="I208" s="8">
        <v>8.2799999999999994</v>
      </c>
      <c r="J208" s="8">
        <v>8.2799999999999994</v>
      </c>
      <c r="K208" s="8">
        <v>8.2799999999999994</v>
      </c>
      <c r="L208" s="8">
        <v>8.2799999999999994</v>
      </c>
      <c r="M208" s="8">
        <v>8.2799999999999994</v>
      </c>
    </row>
    <row r="209" spans="1:13" x14ac:dyDescent="0.2">
      <c r="A209" s="9">
        <v>31223</v>
      </c>
      <c r="B209" t="s">
        <v>44</v>
      </c>
      <c r="C209" t="s">
        <v>20</v>
      </c>
      <c r="D209" t="s">
        <v>20</v>
      </c>
      <c r="E209" t="s">
        <v>138</v>
      </c>
      <c r="F209" t="s">
        <v>46</v>
      </c>
      <c r="G209" t="s">
        <v>50</v>
      </c>
      <c r="H209" s="8">
        <v>14.85</v>
      </c>
      <c r="I209" s="8">
        <v>14.85</v>
      </c>
      <c r="J209" s="8">
        <v>14.85</v>
      </c>
      <c r="K209" s="8">
        <v>14.85</v>
      </c>
      <c r="L209" s="8">
        <v>14.85</v>
      </c>
      <c r="M209" s="8">
        <v>14.85</v>
      </c>
    </row>
    <row r="210" spans="1:13" x14ac:dyDescent="0.2">
      <c r="A210" s="9">
        <v>31223</v>
      </c>
      <c r="B210" t="s">
        <v>44</v>
      </c>
      <c r="C210" t="s">
        <v>20</v>
      </c>
      <c r="D210" t="s">
        <v>20</v>
      </c>
      <c r="E210" t="s">
        <v>138</v>
      </c>
      <c r="F210" t="s">
        <v>46</v>
      </c>
      <c r="G210" t="s">
        <v>51</v>
      </c>
      <c r="H210" s="8">
        <v>14.85</v>
      </c>
      <c r="I210" s="8">
        <v>14.85</v>
      </c>
      <c r="J210" s="8">
        <v>14.85</v>
      </c>
      <c r="K210" s="8">
        <v>14.85</v>
      </c>
      <c r="L210" s="8">
        <v>14.85</v>
      </c>
      <c r="M210" s="8">
        <v>14.85</v>
      </c>
    </row>
    <row r="211" spans="1:13" x14ac:dyDescent="0.2">
      <c r="A211" s="9">
        <v>31223</v>
      </c>
      <c r="B211" t="s">
        <v>44</v>
      </c>
      <c r="C211" t="s">
        <v>20</v>
      </c>
      <c r="D211" t="s">
        <v>20</v>
      </c>
      <c r="E211" t="s">
        <v>138</v>
      </c>
      <c r="F211" t="s">
        <v>46</v>
      </c>
      <c r="G211" t="s">
        <v>53</v>
      </c>
      <c r="H211" s="8">
        <v>9.7799999999999994</v>
      </c>
      <c r="I211" s="8">
        <v>9.7799999999999994</v>
      </c>
      <c r="J211" s="8">
        <v>9.7799999999999994</v>
      </c>
      <c r="K211" s="8">
        <v>9.7799999999999994</v>
      </c>
      <c r="L211" s="8">
        <v>9.7799999999999994</v>
      </c>
      <c r="M211" s="8">
        <v>9.7799999999999994</v>
      </c>
    </row>
    <row r="212" spans="1:13" x14ac:dyDescent="0.2">
      <c r="A212" s="9">
        <v>31223</v>
      </c>
      <c r="B212" t="s">
        <v>44</v>
      </c>
      <c r="C212" t="s">
        <v>20</v>
      </c>
      <c r="D212" t="s">
        <v>20</v>
      </c>
      <c r="E212" t="s">
        <v>138</v>
      </c>
      <c r="F212" t="s">
        <v>46</v>
      </c>
      <c r="G212" t="s">
        <v>111</v>
      </c>
      <c r="H212" s="8">
        <v>9.99</v>
      </c>
      <c r="I212" s="8">
        <v>9.99</v>
      </c>
      <c r="J212" s="8">
        <v>9.99</v>
      </c>
      <c r="K212" s="8">
        <v>9.99</v>
      </c>
      <c r="L212" s="8">
        <v>9.99</v>
      </c>
      <c r="M212" s="8">
        <v>9.99</v>
      </c>
    </row>
    <row r="213" spans="1:13" x14ac:dyDescent="0.2">
      <c r="A213" s="9">
        <v>31223</v>
      </c>
      <c r="B213" t="s">
        <v>44</v>
      </c>
      <c r="C213" t="s">
        <v>20</v>
      </c>
      <c r="D213" t="s">
        <v>20</v>
      </c>
      <c r="E213" t="s">
        <v>138</v>
      </c>
      <c r="F213" t="s">
        <v>46</v>
      </c>
      <c r="G213" t="s">
        <v>55</v>
      </c>
      <c r="H213" s="8">
        <v>9.44</v>
      </c>
      <c r="I213" s="8">
        <v>9.44</v>
      </c>
      <c r="J213" s="8">
        <v>9.44</v>
      </c>
      <c r="K213" s="8">
        <v>9.44</v>
      </c>
      <c r="L213" s="8">
        <v>9.44</v>
      </c>
      <c r="M213" s="8">
        <v>9.44</v>
      </c>
    </row>
    <row r="214" spans="1:13" x14ac:dyDescent="0.2">
      <c r="A214" s="9">
        <v>31223</v>
      </c>
      <c r="B214" t="s">
        <v>44</v>
      </c>
      <c r="C214" t="s">
        <v>20</v>
      </c>
      <c r="D214" t="s">
        <v>20</v>
      </c>
      <c r="E214" t="s">
        <v>138</v>
      </c>
      <c r="F214" t="s">
        <v>46</v>
      </c>
      <c r="G214" t="s">
        <v>56</v>
      </c>
      <c r="H214" s="8">
        <v>10.43</v>
      </c>
      <c r="I214" s="8">
        <v>10.43</v>
      </c>
      <c r="J214" s="8">
        <v>10.43</v>
      </c>
      <c r="K214" s="8">
        <v>10.43</v>
      </c>
      <c r="L214" s="8">
        <v>10.43</v>
      </c>
      <c r="M214" s="8">
        <v>10.43</v>
      </c>
    </row>
    <row r="215" spans="1:13" x14ac:dyDescent="0.2">
      <c r="A215" s="9">
        <v>31223</v>
      </c>
      <c r="B215" t="s">
        <v>44</v>
      </c>
      <c r="C215" t="s">
        <v>20</v>
      </c>
      <c r="D215" t="s">
        <v>20</v>
      </c>
      <c r="E215" t="s">
        <v>138</v>
      </c>
      <c r="F215" s="12" t="s">
        <v>74</v>
      </c>
      <c r="G215" t="s">
        <v>109</v>
      </c>
      <c r="H215" s="8">
        <v>35.07</v>
      </c>
      <c r="I215" s="8">
        <v>35.07</v>
      </c>
      <c r="J215" s="8">
        <v>35.07</v>
      </c>
      <c r="K215" s="8">
        <v>35.07</v>
      </c>
      <c r="L215" s="8">
        <v>35.07</v>
      </c>
      <c r="M215" s="8">
        <v>35.07</v>
      </c>
    </row>
    <row r="216" spans="1:13" x14ac:dyDescent="0.2">
      <c r="A216" s="7">
        <v>31223</v>
      </c>
      <c r="B216" t="s">
        <v>44</v>
      </c>
      <c r="C216" t="s">
        <v>20</v>
      </c>
      <c r="D216" t="s">
        <v>20</v>
      </c>
      <c r="E216" t="s">
        <v>138</v>
      </c>
      <c r="F216" t="s">
        <v>46</v>
      </c>
      <c r="G216" t="s">
        <v>58</v>
      </c>
      <c r="H216" s="8">
        <v>5.42</v>
      </c>
      <c r="I216" s="8">
        <v>5.42</v>
      </c>
      <c r="J216" s="8">
        <v>5.42</v>
      </c>
      <c r="K216" s="8">
        <v>5.42</v>
      </c>
      <c r="L216" s="8">
        <v>5.42</v>
      </c>
      <c r="M216" s="8">
        <v>5.42</v>
      </c>
    </row>
    <row r="217" spans="1:13" x14ac:dyDescent="0.2">
      <c r="A217" s="9">
        <v>31223</v>
      </c>
      <c r="B217" t="s">
        <v>44</v>
      </c>
      <c r="C217" t="s">
        <v>20</v>
      </c>
      <c r="D217" t="s">
        <v>20</v>
      </c>
      <c r="E217" t="s">
        <v>138</v>
      </c>
      <c r="F217" t="s">
        <v>46</v>
      </c>
      <c r="G217" t="s">
        <v>59</v>
      </c>
      <c r="H217" s="8">
        <v>14.85</v>
      </c>
      <c r="I217" s="8">
        <v>14.85</v>
      </c>
      <c r="J217" s="8">
        <v>14.85</v>
      </c>
      <c r="K217" s="8">
        <v>14.85</v>
      </c>
      <c r="L217" s="8">
        <v>14.85</v>
      </c>
      <c r="M217" s="8">
        <v>14.85</v>
      </c>
    </row>
    <row r="218" spans="1:13" x14ac:dyDescent="0.2">
      <c r="A218" s="9">
        <v>31223</v>
      </c>
      <c r="B218" t="s">
        <v>44</v>
      </c>
      <c r="C218" t="s">
        <v>20</v>
      </c>
      <c r="D218" t="s">
        <v>20</v>
      </c>
      <c r="E218" t="s">
        <v>138</v>
      </c>
      <c r="F218" t="s">
        <v>46</v>
      </c>
      <c r="G218" t="s">
        <v>105</v>
      </c>
      <c r="H218" s="8">
        <v>10.050000000000001</v>
      </c>
      <c r="I218" s="8">
        <v>10.050000000000001</v>
      </c>
      <c r="J218" s="8">
        <v>10.050000000000001</v>
      </c>
      <c r="K218" s="8">
        <v>10.050000000000001</v>
      </c>
      <c r="L218" s="8">
        <v>10.050000000000001</v>
      </c>
      <c r="M218" s="8">
        <v>10.050000000000001</v>
      </c>
    </row>
    <row r="219" spans="1:13" x14ac:dyDescent="0.2">
      <c r="A219" s="9">
        <v>31223</v>
      </c>
      <c r="B219" t="s">
        <v>44</v>
      </c>
      <c r="C219" t="s">
        <v>20</v>
      </c>
      <c r="D219" t="s">
        <v>20</v>
      </c>
      <c r="E219" t="s">
        <v>138</v>
      </c>
      <c r="F219" t="s">
        <v>46</v>
      </c>
      <c r="G219" t="s">
        <v>82</v>
      </c>
      <c r="H219" s="8">
        <v>12.2</v>
      </c>
      <c r="I219" s="8">
        <v>12.2</v>
      </c>
      <c r="J219" s="8">
        <v>12.2</v>
      </c>
      <c r="K219" s="8">
        <v>12.2</v>
      </c>
      <c r="L219" s="8">
        <v>12.2</v>
      </c>
      <c r="M219" s="8">
        <v>12.2</v>
      </c>
    </row>
    <row r="220" spans="1:13" x14ac:dyDescent="0.2">
      <c r="A220" s="9">
        <v>31223</v>
      </c>
      <c r="B220" t="s">
        <v>44</v>
      </c>
      <c r="C220" t="s">
        <v>20</v>
      </c>
      <c r="D220" t="s">
        <v>20</v>
      </c>
      <c r="E220" t="s">
        <v>138</v>
      </c>
      <c r="F220" t="s">
        <v>46</v>
      </c>
      <c r="G220" t="s">
        <v>60</v>
      </c>
      <c r="H220" s="8">
        <v>10.32</v>
      </c>
      <c r="I220" s="8">
        <v>10.32</v>
      </c>
      <c r="J220" s="8">
        <v>10.32</v>
      </c>
      <c r="K220" s="8">
        <v>10.32</v>
      </c>
      <c r="L220" s="8">
        <v>10.32</v>
      </c>
      <c r="M220" s="8">
        <v>10.32</v>
      </c>
    </row>
    <row r="221" spans="1:13" x14ac:dyDescent="0.2">
      <c r="A221" s="9">
        <v>31223</v>
      </c>
      <c r="B221" t="s">
        <v>44</v>
      </c>
      <c r="C221" t="s">
        <v>20</v>
      </c>
      <c r="D221" t="s">
        <v>20</v>
      </c>
      <c r="E221" t="s">
        <v>138</v>
      </c>
      <c r="F221" t="s">
        <v>46</v>
      </c>
      <c r="G221" t="s">
        <v>47</v>
      </c>
      <c r="H221" s="8">
        <v>4.96</v>
      </c>
      <c r="I221" s="8">
        <v>4.96</v>
      </c>
      <c r="J221" s="8">
        <v>4.96</v>
      </c>
      <c r="K221" s="8">
        <v>4.96</v>
      </c>
      <c r="L221" s="8">
        <v>4.96</v>
      </c>
      <c r="M221" s="8">
        <v>4.96</v>
      </c>
    </row>
    <row r="222" spans="1:13" x14ac:dyDescent="0.2">
      <c r="A222" s="9">
        <v>31223</v>
      </c>
      <c r="B222" t="s">
        <v>44</v>
      </c>
      <c r="C222" t="s">
        <v>20</v>
      </c>
      <c r="D222" t="s">
        <v>20</v>
      </c>
      <c r="E222" t="s">
        <v>138</v>
      </c>
      <c r="F222" t="s">
        <v>46</v>
      </c>
      <c r="G222" t="s">
        <v>139</v>
      </c>
      <c r="H222" s="8">
        <v>8.81</v>
      </c>
      <c r="I222" s="8">
        <v>8.81</v>
      </c>
      <c r="J222" s="8">
        <v>8.81</v>
      </c>
      <c r="K222" s="8">
        <v>8.81</v>
      </c>
      <c r="L222" s="8">
        <v>8.81</v>
      </c>
      <c r="M222" s="8">
        <v>8.81</v>
      </c>
    </row>
    <row r="223" spans="1:13" x14ac:dyDescent="0.2">
      <c r="A223" s="9">
        <v>31223</v>
      </c>
      <c r="B223" t="s">
        <v>44</v>
      </c>
      <c r="C223" t="s">
        <v>20</v>
      </c>
      <c r="D223" t="s">
        <v>20</v>
      </c>
      <c r="E223" t="s">
        <v>138</v>
      </c>
      <c r="F223" t="s">
        <v>46</v>
      </c>
      <c r="G223" t="s">
        <v>61</v>
      </c>
      <c r="H223" s="8">
        <v>8.7200000000000006</v>
      </c>
      <c r="I223" s="8">
        <v>8.7200000000000006</v>
      </c>
      <c r="J223" s="8">
        <v>8.7200000000000006</v>
      </c>
      <c r="K223" s="8">
        <v>8.7200000000000006</v>
      </c>
      <c r="L223" s="8">
        <v>8.7200000000000006</v>
      </c>
      <c r="M223" s="8">
        <v>8.7200000000000006</v>
      </c>
    </row>
    <row r="224" spans="1:13" x14ac:dyDescent="0.2">
      <c r="A224" s="9">
        <v>31223</v>
      </c>
      <c r="B224" t="s">
        <v>44</v>
      </c>
      <c r="C224" t="s">
        <v>20</v>
      </c>
      <c r="D224" t="s">
        <v>20</v>
      </c>
      <c r="E224" t="s">
        <v>138</v>
      </c>
      <c r="F224" t="s">
        <v>46</v>
      </c>
      <c r="G224" t="s">
        <v>140</v>
      </c>
      <c r="H224" s="8">
        <v>9.66</v>
      </c>
      <c r="I224" s="8">
        <v>9.66</v>
      </c>
      <c r="J224" s="8">
        <v>9.66</v>
      </c>
      <c r="K224" s="8">
        <v>9.66</v>
      </c>
      <c r="L224" s="8">
        <v>9.66</v>
      </c>
      <c r="M224" s="8">
        <v>9.66</v>
      </c>
    </row>
    <row r="225" spans="1:15" x14ac:dyDescent="0.2">
      <c r="A225" s="9">
        <v>31223</v>
      </c>
      <c r="B225" t="s">
        <v>44</v>
      </c>
      <c r="C225" t="s">
        <v>20</v>
      </c>
      <c r="D225" t="s">
        <v>20</v>
      </c>
      <c r="E225" t="s">
        <v>138</v>
      </c>
      <c r="F225" t="s">
        <v>46</v>
      </c>
      <c r="G225" t="s">
        <v>63</v>
      </c>
      <c r="H225" s="8">
        <v>9</v>
      </c>
      <c r="I225" s="8">
        <v>9</v>
      </c>
      <c r="J225" s="8">
        <v>9</v>
      </c>
      <c r="K225" s="8">
        <v>9</v>
      </c>
      <c r="L225" s="8">
        <v>9</v>
      </c>
      <c r="M225" s="8">
        <v>9</v>
      </c>
    </row>
    <row r="226" spans="1:15" x14ac:dyDescent="0.2">
      <c r="A226" s="7">
        <v>31223</v>
      </c>
      <c r="B226" t="s">
        <v>44</v>
      </c>
      <c r="C226" t="s">
        <v>20</v>
      </c>
      <c r="D226" t="s">
        <v>20</v>
      </c>
      <c r="E226" t="s">
        <v>138</v>
      </c>
      <c r="F226" t="s">
        <v>46</v>
      </c>
      <c r="G226" t="s">
        <v>100</v>
      </c>
      <c r="H226" s="8">
        <v>10.87</v>
      </c>
      <c r="I226" s="8">
        <v>10.87</v>
      </c>
      <c r="J226" s="8">
        <v>10.87</v>
      </c>
      <c r="K226" s="8">
        <v>10.87</v>
      </c>
      <c r="L226" s="8">
        <v>10.87</v>
      </c>
      <c r="M226" s="8">
        <v>10.87</v>
      </c>
    </row>
    <row r="227" spans="1:15" x14ac:dyDescent="0.2">
      <c r="A227" s="9">
        <v>31223</v>
      </c>
      <c r="B227" t="s">
        <v>44</v>
      </c>
      <c r="C227" t="s">
        <v>20</v>
      </c>
      <c r="D227" t="s">
        <v>20</v>
      </c>
      <c r="E227" t="s">
        <v>138</v>
      </c>
      <c r="F227" t="s">
        <v>46</v>
      </c>
      <c r="G227" t="s">
        <v>64</v>
      </c>
      <c r="H227" s="8">
        <v>10.050000000000001</v>
      </c>
      <c r="I227" s="8">
        <v>10.050000000000001</v>
      </c>
      <c r="J227" s="8">
        <v>10.050000000000001</v>
      </c>
      <c r="K227" s="8">
        <v>10.050000000000001</v>
      </c>
      <c r="L227" s="8">
        <v>10.050000000000001</v>
      </c>
      <c r="M227" s="8">
        <v>10.050000000000001</v>
      </c>
    </row>
    <row r="228" spans="1:15" x14ac:dyDescent="0.2">
      <c r="A228" s="7">
        <v>31223</v>
      </c>
      <c r="B228" t="s">
        <v>44</v>
      </c>
      <c r="C228" t="s">
        <v>20</v>
      </c>
      <c r="D228" t="s">
        <v>20</v>
      </c>
      <c r="E228" t="s">
        <v>138</v>
      </c>
      <c r="F228" t="s">
        <v>46</v>
      </c>
      <c r="G228" t="s">
        <v>65</v>
      </c>
      <c r="H228" s="8">
        <v>7.11</v>
      </c>
      <c r="I228" s="8">
        <v>7.11</v>
      </c>
      <c r="J228" s="8">
        <v>7.11</v>
      </c>
      <c r="K228" s="8">
        <v>7.11</v>
      </c>
      <c r="L228" s="8">
        <v>7.11</v>
      </c>
      <c r="M228" s="8">
        <v>7.11</v>
      </c>
    </row>
    <row r="229" spans="1:15" x14ac:dyDescent="0.2">
      <c r="A229" s="9">
        <v>31223</v>
      </c>
      <c r="B229" t="s">
        <v>44</v>
      </c>
      <c r="C229" t="s">
        <v>20</v>
      </c>
      <c r="D229" t="s">
        <v>20</v>
      </c>
      <c r="E229" t="s">
        <v>138</v>
      </c>
      <c r="F229" s="12" t="s">
        <v>74</v>
      </c>
      <c r="G229" t="s">
        <v>97</v>
      </c>
      <c r="H229" s="8">
        <v>49.86</v>
      </c>
      <c r="I229" s="8">
        <v>49.86</v>
      </c>
      <c r="J229" s="8">
        <v>49.86</v>
      </c>
      <c r="K229" s="8">
        <v>49.86</v>
      </c>
      <c r="L229" s="8">
        <v>49.86</v>
      </c>
      <c r="M229" s="8">
        <v>49.86</v>
      </c>
    </row>
    <row r="230" spans="1:15" x14ac:dyDescent="0.2">
      <c r="A230" s="9">
        <v>31223</v>
      </c>
      <c r="B230" t="s">
        <v>44</v>
      </c>
      <c r="C230" t="s">
        <v>20</v>
      </c>
      <c r="D230" t="s">
        <v>20</v>
      </c>
      <c r="E230" t="s">
        <v>138</v>
      </c>
      <c r="F230" t="s">
        <v>46</v>
      </c>
      <c r="G230" t="s">
        <v>67</v>
      </c>
      <c r="H230" s="8">
        <v>9.66</v>
      </c>
      <c r="I230" s="8">
        <v>9.66</v>
      </c>
      <c r="J230" s="8">
        <v>9.66</v>
      </c>
      <c r="K230" s="8">
        <v>9.66</v>
      </c>
      <c r="L230" s="8">
        <v>9.66</v>
      </c>
      <c r="M230" s="8">
        <v>9.66</v>
      </c>
    </row>
    <row r="231" spans="1:15" x14ac:dyDescent="0.2">
      <c r="A231" s="9">
        <v>31223</v>
      </c>
      <c r="B231" t="s">
        <v>44</v>
      </c>
      <c r="C231" t="s">
        <v>20</v>
      </c>
      <c r="D231" t="s">
        <v>20</v>
      </c>
      <c r="E231" t="s">
        <v>138</v>
      </c>
      <c r="F231" t="s">
        <v>46</v>
      </c>
      <c r="G231" t="s">
        <v>92</v>
      </c>
      <c r="H231" s="8">
        <v>7.76</v>
      </c>
      <c r="I231" s="8">
        <v>7.76</v>
      </c>
      <c r="J231" s="8">
        <v>7.76</v>
      </c>
      <c r="K231" s="8">
        <v>7.76</v>
      </c>
      <c r="L231" s="8">
        <v>7.76</v>
      </c>
      <c r="M231" s="8">
        <v>7.76</v>
      </c>
    </row>
    <row r="232" spans="1:15" x14ac:dyDescent="0.2">
      <c r="A232" s="9">
        <v>31223</v>
      </c>
      <c r="B232" t="s">
        <v>44</v>
      </c>
      <c r="C232" t="s">
        <v>20</v>
      </c>
      <c r="D232" t="s">
        <v>20</v>
      </c>
      <c r="E232" t="s">
        <v>138</v>
      </c>
      <c r="F232" t="s">
        <v>46</v>
      </c>
      <c r="G232" t="s">
        <v>69</v>
      </c>
      <c r="H232" s="8">
        <v>14.85</v>
      </c>
      <c r="I232" s="8">
        <v>14.85</v>
      </c>
      <c r="J232" s="8">
        <v>14.85</v>
      </c>
      <c r="K232" s="8">
        <v>14.85</v>
      </c>
      <c r="L232" s="8">
        <v>14.85</v>
      </c>
      <c r="M232" s="8">
        <v>14.85</v>
      </c>
    </row>
    <row r="233" spans="1:15" x14ac:dyDescent="0.2">
      <c r="A233" s="9">
        <v>31223</v>
      </c>
      <c r="B233" t="s">
        <v>44</v>
      </c>
      <c r="C233" t="s">
        <v>20</v>
      </c>
      <c r="D233" t="s">
        <v>20</v>
      </c>
      <c r="E233" t="s">
        <v>138</v>
      </c>
      <c r="F233" t="s">
        <v>46</v>
      </c>
      <c r="G233" t="s">
        <v>90</v>
      </c>
      <c r="H233" s="8">
        <v>7.78</v>
      </c>
      <c r="I233" s="8">
        <v>7.78</v>
      </c>
      <c r="J233" s="8">
        <v>7.78</v>
      </c>
      <c r="K233" s="8">
        <v>7.78</v>
      </c>
      <c r="L233" s="8">
        <v>7.78</v>
      </c>
      <c r="M233" s="8">
        <v>7.78</v>
      </c>
    </row>
    <row r="234" spans="1:15" x14ac:dyDescent="0.2">
      <c r="A234" s="9">
        <v>31223</v>
      </c>
      <c r="B234" t="s">
        <v>44</v>
      </c>
      <c r="C234" t="s">
        <v>20</v>
      </c>
      <c r="D234" t="s">
        <v>20</v>
      </c>
      <c r="E234" t="s">
        <v>138</v>
      </c>
      <c r="F234" t="s">
        <v>46</v>
      </c>
      <c r="G234" t="s">
        <v>70</v>
      </c>
      <c r="H234" s="8">
        <v>10.32</v>
      </c>
      <c r="I234" s="8">
        <v>10.32</v>
      </c>
      <c r="J234" s="8">
        <v>10.32</v>
      </c>
      <c r="K234" s="8">
        <v>10.32</v>
      </c>
      <c r="L234" s="8">
        <v>10.32</v>
      </c>
      <c r="M234" s="8">
        <v>10.32</v>
      </c>
    </row>
    <row r="235" spans="1:15" x14ac:dyDescent="0.2">
      <c r="A235" s="9">
        <v>31223</v>
      </c>
      <c r="B235" t="s">
        <v>44</v>
      </c>
      <c r="C235" t="s">
        <v>20</v>
      </c>
      <c r="D235" t="s">
        <v>20</v>
      </c>
      <c r="E235" t="s">
        <v>138</v>
      </c>
      <c r="F235" t="s">
        <v>46</v>
      </c>
      <c r="G235" t="s">
        <v>71</v>
      </c>
      <c r="H235" s="8">
        <v>10.87</v>
      </c>
      <c r="I235" s="8">
        <v>10.87</v>
      </c>
      <c r="J235" s="8">
        <v>10.87</v>
      </c>
      <c r="K235" s="8">
        <v>10.87</v>
      </c>
      <c r="L235" s="8">
        <v>10.87</v>
      </c>
      <c r="M235" s="8">
        <v>10.87</v>
      </c>
    </row>
    <row r="236" spans="1:15" x14ac:dyDescent="0.2">
      <c r="A236" s="9">
        <v>31223</v>
      </c>
      <c r="B236" t="s">
        <v>44</v>
      </c>
      <c r="C236" t="s">
        <v>20</v>
      </c>
      <c r="D236" t="s">
        <v>20</v>
      </c>
      <c r="E236" t="s">
        <v>138</v>
      </c>
      <c r="F236" t="s">
        <v>46</v>
      </c>
      <c r="G236" t="s">
        <v>73</v>
      </c>
      <c r="H236" s="8">
        <v>8.17</v>
      </c>
      <c r="I236" s="8">
        <v>8.17</v>
      </c>
      <c r="J236" s="8">
        <v>8.17</v>
      </c>
      <c r="K236" s="8">
        <v>8.17</v>
      </c>
      <c r="L236" s="8">
        <v>8.17</v>
      </c>
      <c r="M236" s="8">
        <v>8.17</v>
      </c>
    </row>
    <row r="237" spans="1:15" x14ac:dyDescent="0.2">
      <c r="A237" s="9">
        <v>31223</v>
      </c>
      <c r="B237" t="s">
        <v>44</v>
      </c>
      <c r="C237" t="s">
        <v>20</v>
      </c>
      <c r="D237" t="s">
        <v>20</v>
      </c>
      <c r="E237" t="s">
        <v>138</v>
      </c>
      <c r="F237" s="12" t="s">
        <v>74</v>
      </c>
      <c r="G237" t="s">
        <v>141</v>
      </c>
      <c r="H237" s="8">
        <v>14.85</v>
      </c>
      <c r="I237" s="8">
        <v>14.85</v>
      </c>
      <c r="J237" s="8">
        <v>14.85</v>
      </c>
      <c r="K237" s="8">
        <v>14.85</v>
      </c>
      <c r="L237" s="8">
        <v>14.85</v>
      </c>
      <c r="M237" s="8">
        <v>14.85</v>
      </c>
    </row>
    <row r="238" spans="1:15" x14ac:dyDescent="0.2">
      <c r="A238" s="9">
        <v>31223</v>
      </c>
      <c r="B238" t="s">
        <v>44</v>
      </c>
      <c r="C238" t="s">
        <v>20</v>
      </c>
      <c r="D238" t="s">
        <v>20</v>
      </c>
      <c r="E238" t="s">
        <v>138</v>
      </c>
      <c r="F238" t="s">
        <v>46</v>
      </c>
      <c r="G238" t="s">
        <v>48</v>
      </c>
      <c r="H238" s="8">
        <v>5.47</v>
      </c>
      <c r="I238" s="8">
        <v>5.47</v>
      </c>
      <c r="J238" s="8">
        <v>5.47</v>
      </c>
      <c r="K238" s="8">
        <v>5.47</v>
      </c>
      <c r="L238" s="8">
        <v>5.47</v>
      </c>
      <c r="M238" s="8">
        <v>5.47</v>
      </c>
    </row>
    <row r="239" spans="1:15" x14ac:dyDescent="0.2">
      <c r="A239" s="9">
        <v>4135</v>
      </c>
      <c r="B239" t="s">
        <v>44</v>
      </c>
      <c r="C239" t="s">
        <v>89</v>
      </c>
      <c r="D239" t="s">
        <v>20</v>
      </c>
      <c r="E239" t="s">
        <v>45</v>
      </c>
      <c r="F239" s="12" t="s">
        <v>74</v>
      </c>
      <c r="G239" t="s">
        <v>137</v>
      </c>
      <c r="N239" s="10">
        <v>4.6500000000000004</v>
      </c>
      <c r="O239" s="10">
        <v>14.22</v>
      </c>
    </row>
    <row r="240" spans="1:15" x14ac:dyDescent="0.2">
      <c r="A240" s="7"/>
      <c r="B240" t="s">
        <v>44</v>
      </c>
      <c r="C240" t="s">
        <v>142</v>
      </c>
      <c r="D240" s="18" t="s">
        <v>143</v>
      </c>
      <c r="E240" t="s">
        <v>45</v>
      </c>
      <c r="F240" s="2"/>
      <c r="H240" s="8">
        <v>3.46</v>
      </c>
      <c r="I240" s="8">
        <v>3.18</v>
      </c>
      <c r="J240" s="8">
        <v>3.18</v>
      </c>
      <c r="K240" s="8">
        <v>3.18</v>
      </c>
      <c r="L240" s="8">
        <v>3.18</v>
      </c>
      <c r="M240" s="8">
        <v>3.18</v>
      </c>
    </row>
    <row r="241" spans="1:13" x14ac:dyDescent="0.2">
      <c r="A241" s="7"/>
      <c r="B241" t="s">
        <v>44</v>
      </c>
      <c r="C241" t="s">
        <v>142</v>
      </c>
      <c r="D241" t="s">
        <v>144</v>
      </c>
      <c r="E241" t="s">
        <v>45</v>
      </c>
      <c r="F241" s="2"/>
      <c r="H241" s="8">
        <v>1.63</v>
      </c>
      <c r="I241" s="8">
        <v>1.5</v>
      </c>
      <c r="J241" s="8">
        <v>1.5</v>
      </c>
      <c r="K241" s="8">
        <v>1.5</v>
      </c>
      <c r="L241" s="8">
        <v>1.5</v>
      </c>
      <c r="M241" s="8">
        <v>1.5</v>
      </c>
    </row>
    <row r="242" spans="1:13" x14ac:dyDescent="0.2">
      <c r="A242" s="7"/>
      <c r="B242" t="s">
        <v>44</v>
      </c>
      <c r="C242" t="s">
        <v>142</v>
      </c>
      <c r="D242" t="s">
        <v>145</v>
      </c>
      <c r="E242" t="s">
        <v>45</v>
      </c>
      <c r="F242" s="2"/>
      <c r="H242" s="8">
        <v>0.54</v>
      </c>
      <c r="I242" s="8">
        <v>0.5</v>
      </c>
      <c r="J242" s="8">
        <v>0.5</v>
      </c>
      <c r="K242" s="8">
        <v>0.5</v>
      </c>
      <c r="L242" s="8">
        <v>0.5</v>
      </c>
      <c r="M242" s="8">
        <v>0.5</v>
      </c>
    </row>
    <row r="243" spans="1:13" x14ac:dyDescent="0.2">
      <c r="A243" s="7"/>
      <c r="B243" t="s">
        <v>44</v>
      </c>
      <c r="C243" t="s">
        <v>142</v>
      </c>
      <c r="D243" t="s">
        <v>146</v>
      </c>
      <c r="E243" t="s">
        <v>45</v>
      </c>
      <c r="F243" s="2"/>
      <c r="H243" s="8">
        <v>3.46</v>
      </c>
      <c r="I243" s="8">
        <v>3.18</v>
      </c>
      <c r="J243" s="8">
        <v>3.18</v>
      </c>
      <c r="K243" s="8">
        <v>3.18</v>
      </c>
      <c r="L243" s="8">
        <v>3.18</v>
      </c>
      <c r="M243" s="8">
        <v>3.18</v>
      </c>
    </row>
    <row r="244" spans="1:13" x14ac:dyDescent="0.2">
      <c r="A244" s="7"/>
      <c r="B244" t="s">
        <v>44</v>
      </c>
      <c r="C244" t="s">
        <v>142</v>
      </c>
      <c r="D244" t="s">
        <v>147</v>
      </c>
      <c r="E244" t="s">
        <v>45</v>
      </c>
      <c r="F244" t="s">
        <v>46</v>
      </c>
      <c r="G244" t="s">
        <v>48</v>
      </c>
      <c r="H244" s="8">
        <v>0.56999999999999995</v>
      </c>
      <c r="I244" s="8">
        <v>0.56999999999999995</v>
      </c>
      <c r="J244" s="8">
        <v>0.56999999999999995</v>
      </c>
      <c r="K244" s="8">
        <v>0.56999999999999995</v>
      </c>
      <c r="L244" s="8">
        <v>0.56999999999999995</v>
      </c>
      <c r="M244" s="8">
        <v>0.56999999999999995</v>
      </c>
    </row>
    <row r="245" spans="1:13" x14ac:dyDescent="0.2">
      <c r="A245" s="7"/>
      <c r="B245" t="s">
        <v>44</v>
      </c>
      <c r="C245" t="s">
        <v>142</v>
      </c>
      <c r="D245" t="s">
        <v>148</v>
      </c>
      <c r="E245" t="s">
        <v>45</v>
      </c>
      <c r="F245" s="2"/>
      <c r="H245" s="8">
        <v>0.49</v>
      </c>
      <c r="I245" s="8">
        <v>0.49</v>
      </c>
      <c r="J245" s="8">
        <v>0.49</v>
      </c>
      <c r="K245" s="8">
        <v>0.49</v>
      </c>
      <c r="L245" s="8">
        <v>0.49</v>
      </c>
      <c r="M245" s="8">
        <v>0.49</v>
      </c>
    </row>
    <row r="246" spans="1:13" x14ac:dyDescent="0.2">
      <c r="A246" s="7"/>
      <c r="B246" t="s">
        <v>44</v>
      </c>
      <c r="C246" t="s">
        <v>142</v>
      </c>
      <c r="D246" t="s">
        <v>149</v>
      </c>
      <c r="E246" t="s">
        <v>45</v>
      </c>
      <c r="F246" s="2"/>
      <c r="H246" s="8">
        <v>1.34</v>
      </c>
      <c r="I246" s="8">
        <v>1.27</v>
      </c>
      <c r="J246" s="8">
        <v>1.27</v>
      </c>
      <c r="K246" s="8">
        <v>1.27</v>
      </c>
      <c r="L246" s="8">
        <v>1.27</v>
      </c>
      <c r="M246" s="8">
        <v>1.27</v>
      </c>
    </row>
    <row r="247" spans="1:13" x14ac:dyDescent="0.2">
      <c r="A247" s="7"/>
      <c r="B247" t="s">
        <v>44</v>
      </c>
      <c r="C247" t="s">
        <v>142</v>
      </c>
      <c r="D247" t="s">
        <v>150</v>
      </c>
      <c r="E247" t="s">
        <v>45</v>
      </c>
      <c r="F247" s="2"/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</row>
    <row r="248" spans="1:13" x14ac:dyDescent="0.2">
      <c r="A248" s="9"/>
      <c r="B248" t="s">
        <v>44</v>
      </c>
      <c r="C248" t="s">
        <v>142</v>
      </c>
      <c r="D248" t="s">
        <v>151</v>
      </c>
      <c r="E248" t="s">
        <v>45</v>
      </c>
      <c r="H248" s="8">
        <v>0.25</v>
      </c>
      <c r="I248" s="8">
        <v>0.25</v>
      </c>
      <c r="J248" s="8">
        <v>0.25</v>
      </c>
      <c r="K248" s="8">
        <v>0.25</v>
      </c>
      <c r="L248" s="8">
        <v>0.25</v>
      </c>
      <c r="M248" s="8">
        <v>0.25</v>
      </c>
    </row>
    <row r="249" spans="1:13" x14ac:dyDescent="0.2">
      <c r="A249" s="7"/>
      <c r="B249" t="s">
        <v>44</v>
      </c>
      <c r="C249" t="s">
        <v>142</v>
      </c>
      <c r="D249" t="s">
        <v>152</v>
      </c>
      <c r="E249" t="s">
        <v>45</v>
      </c>
      <c r="F249" s="2"/>
      <c r="H249" s="8">
        <v>3.01</v>
      </c>
      <c r="I249" s="8">
        <v>3.01</v>
      </c>
      <c r="J249" s="8">
        <v>3.01</v>
      </c>
      <c r="K249" s="8">
        <v>3.01</v>
      </c>
      <c r="L249" s="8">
        <v>3.01</v>
      </c>
      <c r="M249" s="8">
        <v>3.01</v>
      </c>
    </row>
    <row r="250" spans="1:13" x14ac:dyDescent="0.2">
      <c r="A250" s="7"/>
      <c r="B250" t="s">
        <v>44</v>
      </c>
      <c r="C250" t="s">
        <v>142</v>
      </c>
      <c r="D250" t="s">
        <v>153</v>
      </c>
      <c r="E250" t="s">
        <v>45</v>
      </c>
      <c r="F250" s="12"/>
    </row>
    <row r="251" spans="1:13" x14ac:dyDescent="0.2">
      <c r="A251" s="7"/>
      <c r="B251" t="s">
        <v>44</v>
      </c>
      <c r="C251" t="s">
        <v>142</v>
      </c>
      <c r="D251" t="s">
        <v>154</v>
      </c>
      <c r="E251" t="s">
        <v>45</v>
      </c>
      <c r="F251" s="12" t="s">
        <v>74</v>
      </c>
    </row>
    <row r="252" spans="1:13" x14ac:dyDescent="0.2">
      <c r="A252" s="7"/>
      <c r="B252" t="s">
        <v>44</v>
      </c>
      <c r="C252" t="s">
        <v>142</v>
      </c>
      <c r="D252" t="s">
        <v>155</v>
      </c>
      <c r="E252" t="s">
        <v>45</v>
      </c>
      <c r="F252" s="12" t="s">
        <v>74</v>
      </c>
    </row>
    <row r="253" spans="1:13" x14ac:dyDescent="0.2">
      <c r="A253" s="1"/>
      <c r="B253" t="s">
        <v>44</v>
      </c>
      <c r="C253" t="s">
        <v>156</v>
      </c>
      <c r="F253" s="2"/>
      <c r="H253" s="10"/>
      <c r="I253" s="10"/>
      <c r="J253" s="10"/>
      <c r="K253" s="10"/>
      <c r="L253" s="10"/>
      <c r="M253" s="10"/>
    </row>
    <row r="254" spans="1:13" x14ac:dyDescent="0.2">
      <c r="A254" s="1"/>
      <c r="B254" t="s">
        <v>44</v>
      </c>
      <c r="C254" t="s">
        <v>157</v>
      </c>
      <c r="F254" s="2"/>
    </row>
  </sheetData>
  <autoFilter ref="A2:O254" xr:uid="{5C7CC7BA-2BDF-D941-8930-98830370F62B}"/>
  <mergeCells count="2">
    <mergeCell ref="H1:M1"/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Rodin Brethouwer</dc:creator>
  <cp:lastModifiedBy>Rodin Brethouwer</cp:lastModifiedBy>
  <dcterms:created xsi:type="dcterms:W3CDTF">2023-04-13T12:29:42Z</dcterms:created>
  <dcterms:modified xsi:type="dcterms:W3CDTF">2023-04-20T10:24:09Z</dcterms:modified>
</cp:coreProperties>
</file>