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in/Downloads/"/>
    </mc:Choice>
  </mc:AlternateContent>
  <xr:revisionPtr revIDLastSave="0" documentId="8_{95ED097B-1C98-AB45-B815-C7B81F5BE760}" xr6:coauthVersionLast="46" xr6:coauthVersionMax="46" xr10:uidLastSave="{00000000-0000-0000-0000-000000000000}"/>
  <bookViews>
    <workbookView xWindow="68020" yWindow="500" windowWidth="34380" windowHeight="28300" xr2:uid="{E6A82552-053F-8846-B2A4-D41E3AC197F1}"/>
  </bookViews>
  <sheets>
    <sheet name="Shipping Rates" sheetId="1" r:id="rId1"/>
  </sheets>
  <definedNames>
    <definedName name="_xlnm._FilterDatabase" localSheetId="0" hidden="1">'Shipping Rates'!$A$3:$AE$164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64" i="1" l="1"/>
  <c r="AD164" i="1"/>
  <c r="AC164" i="1"/>
  <c r="AB164" i="1"/>
  <c r="AE163" i="1"/>
  <c r="AD163" i="1"/>
  <c r="AC163" i="1"/>
  <c r="AB163" i="1"/>
  <c r="AE162" i="1"/>
  <c r="AD162" i="1"/>
  <c r="AC162" i="1"/>
  <c r="AB162" i="1"/>
  <c r="AE161" i="1"/>
  <c r="AD161" i="1"/>
  <c r="AC161" i="1"/>
  <c r="AB161" i="1"/>
  <c r="AE160" i="1"/>
  <c r="AD160" i="1"/>
  <c r="AC160" i="1"/>
  <c r="AB160" i="1"/>
  <c r="AE159" i="1"/>
  <c r="AD159" i="1"/>
  <c r="AC159" i="1"/>
  <c r="AB159" i="1"/>
  <c r="AE158" i="1"/>
  <c r="AD158" i="1"/>
  <c r="AC158" i="1"/>
  <c r="AB158" i="1"/>
  <c r="AE157" i="1"/>
  <c r="AD157" i="1"/>
  <c r="AC157" i="1"/>
  <c r="AB157" i="1"/>
  <c r="AE156" i="1"/>
  <c r="AD156" i="1"/>
  <c r="AC156" i="1"/>
  <c r="AB156" i="1"/>
  <c r="AE155" i="1"/>
  <c r="AD155" i="1"/>
  <c r="AC155" i="1"/>
  <c r="AB155" i="1"/>
  <c r="AE154" i="1"/>
  <c r="AD154" i="1"/>
  <c r="AC154" i="1"/>
  <c r="AB154" i="1"/>
  <c r="AE153" i="1"/>
  <c r="AD153" i="1"/>
  <c r="AC153" i="1"/>
  <c r="AB153" i="1"/>
  <c r="AE152" i="1"/>
  <c r="AD152" i="1"/>
  <c r="AC152" i="1"/>
  <c r="AB152" i="1"/>
  <c r="AE151" i="1"/>
  <c r="AD151" i="1"/>
  <c r="AC151" i="1"/>
  <c r="AB151" i="1"/>
  <c r="AE150" i="1"/>
  <c r="AD150" i="1"/>
  <c r="AC150" i="1"/>
  <c r="AB150" i="1"/>
  <c r="AE149" i="1"/>
  <c r="AD149" i="1"/>
  <c r="AC149" i="1"/>
  <c r="AB149" i="1"/>
  <c r="AE148" i="1"/>
  <c r="AD148" i="1"/>
  <c r="AC148" i="1"/>
  <c r="AB148" i="1"/>
  <c r="AE147" i="1"/>
  <c r="AD147" i="1"/>
  <c r="AC147" i="1"/>
  <c r="AB147" i="1"/>
  <c r="AE146" i="1"/>
  <c r="AD146" i="1"/>
  <c r="AC146" i="1"/>
  <c r="AB146" i="1"/>
  <c r="AE145" i="1"/>
  <c r="AD145" i="1"/>
  <c r="AC145" i="1"/>
  <c r="AB145" i="1"/>
  <c r="AE144" i="1"/>
  <c r="AD144" i="1"/>
  <c r="AC144" i="1"/>
  <c r="AB144" i="1"/>
  <c r="AE143" i="1"/>
  <c r="AD143" i="1"/>
  <c r="AC143" i="1"/>
  <c r="AB143" i="1"/>
  <c r="AE142" i="1"/>
  <c r="AD142" i="1"/>
  <c r="AC142" i="1"/>
  <c r="AB142" i="1"/>
  <c r="AE141" i="1"/>
  <c r="AD141" i="1"/>
  <c r="AC141" i="1"/>
  <c r="AB141" i="1"/>
  <c r="AE140" i="1"/>
  <c r="AD140" i="1"/>
  <c r="AC140" i="1"/>
  <c r="AB140" i="1"/>
  <c r="AE139" i="1"/>
  <c r="AD139" i="1"/>
  <c r="AC139" i="1"/>
  <c r="AB139" i="1"/>
  <c r="AE138" i="1"/>
  <c r="AD138" i="1"/>
  <c r="AC138" i="1"/>
  <c r="AB138" i="1"/>
  <c r="AE137" i="1"/>
  <c r="AD137" i="1"/>
  <c r="AC137" i="1"/>
  <c r="AB137" i="1"/>
  <c r="AE136" i="1"/>
  <c r="AD136" i="1"/>
  <c r="AC136" i="1"/>
  <c r="AB136" i="1"/>
  <c r="AE135" i="1"/>
  <c r="AD135" i="1"/>
  <c r="AC135" i="1"/>
  <c r="AB135" i="1"/>
  <c r="AE134" i="1"/>
  <c r="AD134" i="1"/>
  <c r="AC134" i="1"/>
  <c r="AB134" i="1"/>
  <c r="AE133" i="1"/>
  <c r="AD133" i="1"/>
  <c r="AC133" i="1"/>
  <c r="AB133" i="1"/>
  <c r="AE132" i="1"/>
  <c r="AD132" i="1"/>
  <c r="AC132" i="1"/>
  <c r="AB132" i="1"/>
  <c r="AE131" i="1"/>
  <c r="AD131" i="1"/>
  <c r="AC131" i="1"/>
  <c r="AB131" i="1"/>
  <c r="AE130" i="1"/>
  <c r="AD130" i="1"/>
  <c r="AC130" i="1"/>
  <c r="AB130" i="1"/>
  <c r="AE129" i="1"/>
  <c r="AD129" i="1"/>
  <c r="AC129" i="1"/>
  <c r="AB129" i="1"/>
  <c r="AE128" i="1"/>
  <c r="AD128" i="1"/>
  <c r="AC128" i="1"/>
  <c r="AB128" i="1"/>
  <c r="AE127" i="1"/>
  <c r="AD127" i="1"/>
  <c r="AC127" i="1"/>
  <c r="AB127" i="1"/>
  <c r="AE126" i="1"/>
  <c r="AD126" i="1"/>
  <c r="AC126" i="1"/>
  <c r="AB126" i="1"/>
  <c r="AE125" i="1"/>
  <c r="AD125" i="1"/>
  <c r="AC125" i="1"/>
  <c r="AB125" i="1"/>
  <c r="AE124" i="1"/>
  <c r="AD124" i="1"/>
  <c r="AC124" i="1"/>
  <c r="AB124" i="1"/>
  <c r="AE123" i="1"/>
  <c r="AD123" i="1"/>
  <c r="AC123" i="1"/>
  <c r="AB123" i="1"/>
  <c r="AE122" i="1"/>
  <c r="AD122" i="1"/>
  <c r="AC122" i="1"/>
  <c r="AB122" i="1"/>
  <c r="AE121" i="1"/>
  <c r="AD121" i="1"/>
  <c r="AC121" i="1"/>
  <c r="AB121" i="1"/>
  <c r="AE120" i="1"/>
  <c r="AD120" i="1"/>
  <c r="AC120" i="1"/>
  <c r="AB120" i="1"/>
  <c r="AE119" i="1"/>
  <c r="AD119" i="1"/>
  <c r="AC119" i="1"/>
  <c r="AB119" i="1"/>
  <c r="AE118" i="1"/>
  <c r="AD118" i="1"/>
  <c r="AC118" i="1"/>
  <c r="AB118" i="1"/>
  <c r="AE117" i="1"/>
  <c r="AD117" i="1"/>
  <c r="AC117" i="1"/>
  <c r="AB117" i="1"/>
  <c r="AE116" i="1"/>
  <c r="AD116" i="1"/>
  <c r="AC116" i="1"/>
  <c r="AB116" i="1"/>
  <c r="AE115" i="1"/>
  <c r="AD115" i="1"/>
  <c r="AC115" i="1"/>
  <c r="AB115" i="1"/>
  <c r="AE114" i="1"/>
  <c r="AD114" i="1"/>
  <c r="AC114" i="1"/>
  <c r="AB114" i="1"/>
  <c r="AE113" i="1"/>
  <c r="AD113" i="1"/>
  <c r="AC113" i="1"/>
  <c r="AB113" i="1"/>
  <c r="AE112" i="1"/>
  <c r="AD112" i="1"/>
  <c r="AC112" i="1"/>
  <c r="AB112" i="1"/>
  <c r="AE109" i="1"/>
  <c r="AD109" i="1"/>
  <c r="AC109" i="1"/>
  <c r="AB109" i="1"/>
  <c r="AE108" i="1"/>
  <c r="AD108" i="1"/>
  <c r="AC108" i="1"/>
  <c r="AB108" i="1"/>
  <c r="AE106" i="1"/>
  <c r="AD106" i="1"/>
  <c r="AC106" i="1"/>
  <c r="AB106" i="1"/>
  <c r="AE105" i="1"/>
  <c r="AD105" i="1"/>
  <c r="AC105" i="1"/>
  <c r="AB105" i="1"/>
  <c r="AE104" i="1"/>
  <c r="AD104" i="1"/>
  <c r="AC104" i="1"/>
  <c r="AB104" i="1"/>
  <c r="AE103" i="1"/>
  <c r="AD103" i="1"/>
  <c r="AC103" i="1"/>
  <c r="AB103" i="1"/>
  <c r="AE102" i="1"/>
  <c r="AD102" i="1"/>
  <c r="AC102" i="1"/>
  <c r="AB102" i="1"/>
  <c r="AE101" i="1"/>
  <c r="AD101" i="1"/>
  <c r="AC101" i="1"/>
  <c r="AB101" i="1"/>
  <c r="AE99" i="1"/>
  <c r="AD99" i="1"/>
  <c r="AC99" i="1"/>
  <c r="AB99" i="1"/>
  <c r="AE98" i="1"/>
  <c r="AD98" i="1"/>
  <c r="AC98" i="1"/>
  <c r="AB98" i="1"/>
  <c r="AE97" i="1"/>
  <c r="AD97" i="1"/>
  <c r="AC97" i="1"/>
  <c r="AB97" i="1"/>
  <c r="AE96" i="1"/>
  <c r="AD96" i="1"/>
  <c r="AC96" i="1"/>
  <c r="AB96" i="1"/>
  <c r="AE94" i="1"/>
  <c r="AD94" i="1"/>
  <c r="AC94" i="1"/>
  <c r="AB94" i="1"/>
  <c r="AE92" i="1"/>
  <c r="AD92" i="1"/>
  <c r="AC92" i="1"/>
  <c r="AB92" i="1"/>
  <c r="AE90" i="1"/>
  <c r="AD90" i="1"/>
  <c r="AC90" i="1"/>
  <c r="AB90" i="1"/>
  <c r="AE89" i="1"/>
  <c r="AD89" i="1"/>
  <c r="AC89" i="1"/>
  <c r="AB89" i="1"/>
  <c r="AE88" i="1"/>
  <c r="AD88" i="1"/>
  <c r="AC88" i="1"/>
  <c r="AB88" i="1"/>
  <c r="AE86" i="1"/>
  <c r="AD86" i="1"/>
  <c r="AC86" i="1"/>
  <c r="AB86" i="1"/>
  <c r="AE83" i="1"/>
  <c r="AD83" i="1"/>
  <c r="AC83" i="1"/>
  <c r="AB83" i="1"/>
  <c r="AE82" i="1"/>
  <c r="AD82" i="1"/>
  <c r="AC82" i="1"/>
  <c r="AB82" i="1"/>
  <c r="AE74" i="1"/>
  <c r="AD74" i="1"/>
  <c r="AC74" i="1"/>
  <c r="AB74" i="1"/>
  <c r="AE67" i="1"/>
  <c r="AD67" i="1"/>
  <c r="AC67" i="1"/>
  <c r="AB67" i="1"/>
  <c r="AE65" i="1"/>
  <c r="AD65" i="1"/>
  <c r="AC65" i="1"/>
  <c r="AB65" i="1"/>
  <c r="AE111" i="1"/>
  <c r="AD111" i="1"/>
  <c r="AC111" i="1"/>
  <c r="AB111" i="1"/>
  <c r="AE110" i="1"/>
  <c r="AD110" i="1"/>
  <c r="AC110" i="1"/>
  <c r="AB110" i="1"/>
  <c r="AE107" i="1"/>
  <c r="AD107" i="1"/>
  <c r="AC107" i="1"/>
  <c r="AB107" i="1"/>
  <c r="AE100" i="1"/>
  <c r="AD100" i="1"/>
  <c r="AC100" i="1"/>
  <c r="AB100" i="1"/>
  <c r="AE95" i="1"/>
  <c r="AD95" i="1"/>
  <c r="AC95" i="1"/>
  <c r="AB95" i="1"/>
  <c r="AE93" i="1"/>
  <c r="AD93" i="1"/>
  <c r="AC93" i="1"/>
  <c r="AB93" i="1"/>
  <c r="AE91" i="1"/>
  <c r="AD91" i="1"/>
  <c r="AC91" i="1"/>
  <c r="AB91" i="1"/>
  <c r="AE87" i="1"/>
  <c r="AD87" i="1"/>
  <c r="AC87" i="1"/>
  <c r="AB87" i="1"/>
  <c r="AE85" i="1"/>
  <c r="AD85" i="1"/>
  <c r="AC85" i="1"/>
  <c r="AB85" i="1"/>
  <c r="AE84" i="1"/>
  <c r="AD84" i="1"/>
  <c r="AC84" i="1"/>
  <c r="AB84" i="1"/>
  <c r="AE81" i="1"/>
  <c r="AD81" i="1"/>
  <c r="AC81" i="1"/>
  <c r="AB81" i="1"/>
  <c r="AE80" i="1"/>
  <c r="AD80" i="1"/>
  <c r="AC80" i="1"/>
  <c r="AB80" i="1"/>
  <c r="AE79" i="1"/>
  <c r="AD79" i="1"/>
  <c r="AC79" i="1"/>
  <c r="AB79" i="1"/>
  <c r="AE78" i="1"/>
  <c r="AD78" i="1"/>
  <c r="AC78" i="1"/>
  <c r="AB78" i="1"/>
  <c r="AE77" i="1"/>
  <c r="AD77" i="1"/>
  <c r="AC77" i="1"/>
  <c r="AB77" i="1"/>
  <c r="AE76" i="1"/>
  <c r="AD76" i="1"/>
  <c r="AC76" i="1"/>
  <c r="AB76" i="1"/>
  <c r="AE75" i="1"/>
  <c r="AD75" i="1"/>
  <c r="AC75" i="1"/>
  <c r="AB75" i="1"/>
  <c r="AE73" i="1"/>
  <c r="AD73" i="1"/>
  <c r="AC73" i="1"/>
  <c r="AB73" i="1"/>
  <c r="AE72" i="1"/>
  <c r="AD72" i="1"/>
  <c r="AC72" i="1"/>
  <c r="AB72" i="1"/>
  <c r="AE71" i="1"/>
  <c r="AD71" i="1"/>
  <c r="AC71" i="1"/>
  <c r="AB71" i="1"/>
  <c r="AE70" i="1"/>
  <c r="AD70" i="1"/>
  <c r="AC70" i="1"/>
  <c r="AB70" i="1"/>
  <c r="AE69" i="1"/>
  <c r="AD69" i="1"/>
  <c r="AC69" i="1"/>
  <c r="AB69" i="1"/>
  <c r="AE68" i="1"/>
  <c r="AD68" i="1"/>
  <c r="AC68" i="1"/>
  <c r="AB68" i="1"/>
  <c r="AE66" i="1"/>
  <c r="AD66" i="1"/>
  <c r="AC66" i="1"/>
  <c r="AB66" i="1"/>
  <c r="AE64" i="1"/>
  <c r="AD64" i="1"/>
  <c r="AC64" i="1"/>
  <c r="AB64" i="1"/>
  <c r="AE63" i="1"/>
  <c r="AD63" i="1"/>
  <c r="AC63" i="1"/>
  <c r="AB63" i="1"/>
  <c r="AE62" i="1"/>
  <c r="AD62" i="1"/>
  <c r="AC62" i="1"/>
  <c r="AB62" i="1"/>
  <c r="AE61" i="1"/>
  <c r="AD61" i="1"/>
  <c r="AC61" i="1"/>
  <c r="AB61" i="1"/>
</calcChain>
</file>

<file path=xl/sharedStrings.xml><?xml version="1.0" encoding="utf-8"?>
<sst xmlns="http://schemas.openxmlformats.org/spreadsheetml/2006/main" count="1002" uniqueCount="135">
  <si>
    <t>Cutoff</t>
  </si>
  <si>
    <t>Maximum specs</t>
  </si>
  <si>
    <t>Rates</t>
  </si>
  <si>
    <t>Rates KG Product</t>
  </si>
  <si>
    <t>Name</t>
  </si>
  <si>
    <t>Type</t>
  </si>
  <si>
    <t>Carrier</t>
  </si>
  <si>
    <t>EU/ROW</t>
  </si>
  <si>
    <t>Country</t>
  </si>
  <si>
    <t>Service</t>
  </si>
  <si>
    <t>Monday</t>
  </si>
  <si>
    <t>Tuesday</t>
  </si>
  <si>
    <t>Wednesday</t>
  </si>
  <si>
    <t>Tursday</t>
  </si>
  <si>
    <t>Friday</t>
  </si>
  <si>
    <t>Saturday</t>
  </si>
  <si>
    <t>Sunday</t>
  </si>
  <si>
    <t>Weight (kg)</t>
  </si>
  <si>
    <t>Height (cm)</t>
  </si>
  <si>
    <t>Length</t>
  </si>
  <si>
    <t>Width</t>
  </si>
  <si>
    <t>Circum</t>
  </si>
  <si>
    <t>Volume dm3</t>
  </si>
  <si>
    <t>&lt;500</t>
  </si>
  <si>
    <t>&gt;500</t>
  </si>
  <si>
    <t>&gt;1000</t>
  </si>
  <si>
    <t>&gt;1500</t>
  </si>
  <si>
    <t>&gt;2500</t>
  </si>
  <si>
    <t>&gt;5000</t>
  </si>
  <si>
    <t>Base</t>
  </si>
  <si>
    <t>€/KG</t>
  </si>
  <si>
    <t>250gr</t>
  </si>
  <si>
    <t>500gr</t>
  </si>
  <si>
    <t>1000gr</t>
  </si>
  <si>
    <t>2000gr</t>
  </si>
  <si>
    <t>Parcel XXL</t>
  </si>
  <si>
    <t>Parcel</t>
  </si>
  <si>
    <t>Local</t>
  </si>
  <si>
    <t>ROW</t>
  </si>
  <si>
    <t>UK (incl. Northern Ireland, excl. Gibraltar and Channel Islands)</t>
  </si>
  <si>
    <t>-</t>
  </si>
  <si>
    <t>Letterbox</t>
  </si>
  <si>
    <t>Postnl</t>
  </si>
  <si>
    <t>EU</t>
  </si>
  <si>
    <t>Netherlands</t>
  </si>
  <si>
    <t>24h</t>
  </si>
  <si>
    <t>Belgium</t>
  </si>
  <si>
    <t>Parcel M</t>
  </si>
  <si>
    <t>Germany</t>
  </si>
  <si>
    <t>1-3d</t>
  </si>
  <si>
    <t>Parcel L</t>
  </si>
  <si>
    <t>Czech Republic</t>
  </si>
  <si>
    <t>3-5d</t>
  </si>
  <si>
    <t>Austria</t>
  </si>
  <si>
    <t>2-3d</t>
  </si>
  <si>
    <t>Parcel XXXL</t>
  </si>
  <si>
    <t>Transmission</t>
  </si>
  <si>
    <t>Hungary</t>
  </si>
  <si>
    <t>4-6d</t>
  </si>
  <si>
    <t>Slovakia</t>
  </si>
  <si>
    <t>Luxembourg</t>
  </si>
  <si>
    <t>France (incl. Monaco and Corsica; excl. Andorra and overseas territories)</t>
  </si>
  <si>
    <t>Poland</t>
  </si>
  <si>
    <t>2-5d</t>
  </si>
  <si>
    <t>Italy (excl. San Marino and Vatican City)</t>
  </si>
  <si>
    <t>Portugal (incl. Azores and Madeira)</t>
  </si>
  <si>
    <t>Spain (incl. Balearic Islands, excl. Canary Islands)</t>
  </si>
  <si>
    <t>Denmark (excluding Greenland and Faroe Islands)</t>
  </si>
  <si>
    <t>Finland</t>
  </si>
  <si>
    <t>2-4d</t>
  </si>
  <si>
    <t>Ireland</t>
  </si>
  <si>
    <t>Estonia</t>
  </si>
  <si>
    <t>Latvia</t>
  </si>
  <si>
    <t>3-6d</t>
  </si>
  <si>
    <t>Lithuania</t>
  </si>
  <si>
    <t>Sweden</t>
  </si>
  <si>
    <t>Slovenia</t>
  </si>
  <si>
    <t>Greece</t>
  </si>
  <si>
    <t>Romania</t>
  </si>
  <si>
    <t>4-7d</t>
  </si>
  <si>
    <t>Bulgaria</t>
  </si>
  <si>
    <t>Pallet</t>
  </si>
  <si>
    <t>Small Parcel</t>
  </si>
  <si>
    <t>Spain</t>
  </si>
  <si>
    <t>Croatia</t>
  </si>
  <si>
    <t>5-7d</t>
  </si>
  <si>
    <t>Martinique</t>
  </si>
  <si>
    <t>12d</t>
  </si>
  <si>
    <t>Portugal</t>
  </si>
  <si>
    <t>Guadeloupe</t>
  </si>
  <si>
    <t>France</t>
  </si>
  <si>
    <t>Reunion</t>
  </si>
  <si>
    <t>French Guiana</t>
  </si>
  <si>
    <t>Denmark</t>
  </si>
  <si>
    <t>3-7d</t>
  </si>
  <si>
    <t>Gibraltar</t>
  </si>
  <si>
    <t>9d</t>
  </si>
  <si>
    <t>Malta</t>
  </si>
  <si>
    <t>Cyprus</t>
  </si>
  <si>
    <t>Italy</t>
  </si>
  <si>
    <t>Belarus</t>
  </si>
  <si>
    <t>United Kingdom</t>
  </si>
  <si>
    <t>Hong kong</t>
  </si>
  <si>
    <t>Singapore</t>
  </si>
  <si>
    <t>5-8d</t>
  </si>
  <si>
    <t>Japan</t>
  </si>
  <si>
    <t>New Zealand</t>
  </si>
  <si>
    <t>6-11d</t>
  </si>
  <si>
    <t>United states</t>
  </si>
  <si>
    <t>Serbia (Rep.)</t>
  </si>
  <si>
    <t>Thailand</t>
  </si>
  <si>
    <t>Malaysia</t>
  </si>
  <si>
    <t>7-10d</t>
  </si>
  <si>
    <t>Lebanon</t>
  </si>
  <si>
    <t>South Korea</t>
  </si>
  <si>
    <t>6-8d</t>
  </si>
  <si>
    <t>Russian Federation</t>
  </si>
  <si>
    <t>8-15d</t>
  </si>
  <si>
    <t>Indonesia</t>
  </si>
  <si>
    <t>6-12d</t>
  </si>
  <si>
    <t>Norway</t>
  </si>
  <si>
    <t>Saudi Arabia</t>
  </si>
  <si>
    <t>8-12d</t>
  </si>
  <si>
    <t>Turkey</t>
  </si>
  <si>
    <t>6-9d</t>
  </si>
  <si>
    <t>Brazil</t>
  </si>
  <si>
    <t>6-18d</t>
  </si>
  <si>
    <t>Switzerland</t>
  </si>
  <si>
    <t>Israel</t>
  </si>
  <si>
    <t>Iceland</t>
  </si>
  <si>
    <t>Canada</t>
  </si>
  <si>
    <t>Australia</t>
  </si>
  <si>
    <t>Faroe islands</t>
  </si>
  <si>
    <t>4--7d</t>
  </si>
  <si>
    <t>GetFulFilment Shipping Rates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</si>
</sst>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164" formatCode="0.0"/>
    <numFmt numFmtId="165" formatCode="_(&quot;€&quot;\ * #,##0.000_);_(&quot;€&quot;\ * \(#,##0.000\);_(&quot;€&quot;\ * &quot;-&quot;??_);_(@_)"/>
    <numFmt numFmtId="166" formatCode="_ [$€-413]\ * #,##0.00_ ;_ [$€-413]\ * \-#,##0.00_ ;_ [$€-413]\ * &quot;-&quot;??_ ;_ @_ "/>
    <numFmt numFmtId="167" formatCode="_(&quot;€&quot;\ * #,##0.000_);_(&quot;€&quot;\ * \(#,##0.000\);_(&quot;€&quot;\ * &quot;-&quot;?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20" fontId="0" fillId="0" borderId="0" xfId="0" applyNumberFormat="1"/>
    <xf numFmtId="164" fontId="0" fillId="0" borderId="0" xfId="0" applyNumberFormat="1"/>
    <xf numFmtId="1" fontId="0" fillId="0" borderId="0" xfId="0" applyNumberFormat="1"/>
    <xf numFmtId="44" fontId="0" fillId="0" borderId="0" xfId="1" applyFont="1"/>
    <xf numFmtId="44" fontId="4" fillId="0" borderId="0" xfId="1" applyFont="1"/>
    <xf numFmtId="165" fontId="0" fillId="0" borderId="0" xfId="1" applyNumberFormat="1" applyFont="1"/>
    <xf numFmtId="166" fontId="0" fillId="0" borderId="0" xfId="0" applyNumberFormat="1"/>
    <xf numFmtId="16" fontId="0" fillId="0" borderId="0" xfId="0" applyNumberFormat="1"/>
    <xf numFmtId="167" fontId="0" fillId="0" borderId="0" xfId="0" applyNumberFormat="1"/>
    <xf numFmtId="165" fontId="1" fillId="0" borderId="0" xfId="1" applyNumberFormat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91E2-091D-EC46-A4C1-C63FBE5659C1}">
  <dimension ref="A1:AE164"/>
  <sheetViews>
    <sheetView tabSelected="1" workbookViewId="0">
      <selection activeCell="E2" sqref="E2"/>
    </sheetView>
  </sheetViews>
  <sheetFormatPr baseColWidth="10" defaultRowHeight="16" x14ac:dyDescent="0.2"/>
  <cols>
    <col min="1" max="1" width="11.33203125" bestFit="1" customWidth="1"/>
    <col min="2" max="2" width="8.83203125" bestFit="1" customWidth="1"/>
    <col min="3" max="3" width="12" bestFit="1" customWidth="1"/>
    <col min="4" max="4" width="11.1640625" bestFit="1" customWidth="1"/>
    <col min="5" max="5" width="61.6640625" bestFit="1" customWidth="1"/>
    <col min="6" max="6" width="9.6640625" bestFit="1" customWidth="1"/>
    <col min="7" max="7" width="10.33203125" bestFit="1" customWidth="1"/>
    <col min="8" max="8" width="10.5" bestFit="1" customWidth="1"/>
    <col min="9" max="9" width="13.33203125" bestFit="1" customWidth="1"/>
    <col min="10" max="10" width="10.1640625" bestFit="1" customWidth="1"/>
    <col min="11" max="11" width="8.83203125" bestFit="1" customWidth="1"/>
    <col min="12" max="12" width="11" bestFit="1" customWidth="1"/>
    <col min="13" max="13" width="9.6640625" bestFit="1" customWidth="1"/>
    <col min="14" max="15" width="13.5" bestFit="1" customWidth="1"/>
    <col min="16" max="16" width="9.1640625" bestFit="1" customWidth="1"/>
    <col min="17" max="17" width="8.6640625" bestFit="1" customWidth="1"/>
    <col min="18" max="18" width="9.33203125" bestFit="1" customWidth="1"/>
    <col min="19" max="19" width="14.1640625" bestFit="1" customWidth="1"/>
    <col min="20" max="21" width="8.33203125" bestFit="1" customWidth="1"/>
    <col min="22" max="25" width="9.33203125" bestFit="1" customWidth="1"/>
    <col min="26" max="26" width="8.33203125" bestFit="1" customWidth="1"/>
    <col min="27" max="31" width="9.33203125" bestFit="1" customWidth="1"/>
  </cols>
  <sheetData>
    <row r="1" spans="1:31" x14ac:dyDescent="0.2">
      <c r="A1" t="s">
        <v>134</v>
      </c>
    </row>
    <row r="2" spans="1:31" x14ac:dyDescent="0.2">
      <c r="G2" s="1" t="s">
        <v>0</v>
      </c>
      <c r="H2" s="1"/>
      <c r="I2" s="1"/>
      <c r="J2" s="1"/>
      <c r="K2" s="1"/>
      <c r="L2" s="1"/>
      <c r="M2" s="1"/>
      <c r="N2" s="2" t="s">
        <v>1</v>
      </c>
      <c r="O2" s="2"/>
      <c r="P2" s="2"/>
      <c r="Q2" s="2"/>
      <c r="R2" s="2"/>
      <c r="S2" s="2"/>
      <c r="T2" s="3" t="s">
        <v>2</v>
      </c>
      <c r="U2" s="3"/>
      <c r="V2" s="3"/>
      <c r="W2" s="3"/>
      <c r="X2" s="3"/>
      <c r="Y2" s="3"/>
      <c r="Z2" s="4" t="s">
        <v>3</v>
      </c>
      <c r="AA2" s="4"/>
      <c r="AB2" s="4"/>
      <c r="AC2" s="4"/>
      <c r="AD2" s="4"/>
      <c r="AE2" s="4"/>
    </row>
    <row r="3" spans="1:31" x14ac:dyDescent="0.2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8" t="s">
        <v>23</v>
      </c>
      <c r="U3" s="8" t="s">
        <v>24</v>
      </c>
      <c r="V3" s="8" t="s">
        <v>25</v>
      </c>
      <c r="W3" s="8" t="s">
        <v>26</v>
      </c>
      <c r="X3" s="8" t="s">
        <v>27</v>
      </c>
      <c r="Y3" s="8" t="s">
        <v>28</v>
      </c>
      <c r="Z3" s="9" t="s">
        <v>29</v>
      </c>
      <c r="AA3" s="9" t="s">
        <v>30</v>
      </c>
      <c r="AB3" s="10" t="s">
        <v>31</v>
      </c>
      <c r="AC3" s="10" t="s">
        <v>32</v>
      </c>
      <c r="AD3" s="10" t="s">
        <v>33</v>
      </c>
      <c r="AE3" s="10" t="s">
        <v>34</v>
      </c>
    </row>
    <row r="4" spans="1:31" x14ac:dyDescent="0.2">
      <c r="A4" t="s">
        <v>35</v>
      </c>
      <c r="B4" t="s">
        <v>36</v>
      </c>
      <c r="C4" t="s">
        <v>37</v>
      </c>
      <c r="D4" t="s">
        <v>38</v>
      </c>
      <c r="E4" t="s">
        <v>39</v>
      </c>
      <c r="F4" t="s">
        <v>40</v>
      </c>
      <c r="G4" s="11">
        <v>0.9375</v>
      </c>
      <c r="H4" s="11">
        <v>0.9375</v>
      </c>
      <c r="I4" s="11">
        <v>0.9375</v>
      </c>
      <c r="J4" s="11">
        <v>0.9375</v>
      </c>
      <c r="K4" s="11">
        <v>0.9375</v>
      </c>
      <c r="M4" s="11">
        <v>0.66666666666666663</v>
      </c>
      <c r="N4" s="12">
        <v>31.5</v>
      </c>
      <c r="O4" s="13">
        <v>78</v>
      </c>
      <c r="P4" s="13">
        <v>175</v>
      </c>
      <c r="Q4" s="13">
        <v>58</v>
      </c>
      <c r="R4" s="13"/>
      <c r="S4" s="13"/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31" x14ac:dyDescent="0.2">
      <c r="A5" t="s">
        <v>36</v>
      </c>
      <c r="B5" t="s">
        <v>36</v>
      </c>
      <c r="C5" t="s">
        <v>37</v>
      </c>
      <c r="D5" t="s">
        <v>38</v>
      </c>
      <c r="E5" t="s">
        <v>39</v>
      </c>
      <c r="F5" t="s">
        <v>40</v>
      </c>
      <c r="G5" s="11">
        <v>0.9375</v>
      </c>
      <c r="H5" s="11">
        <v>0.9375</v>
      </c>
      <c r="I5" s="11">
        <v>0.9375</v>
      </c>
      <c r="J5" s="11">
        <v>0.9375</v>
      </c>
      <c r="K5" s="11">
        <v>0.9375</v>
      </c>
      <c r="M5" s="11">
        <v>0.66666666666666663</v>
      </c>
      <c r="N5" s="13">
        <v>23</v>
      </c>
      <c r="O5" s="13">
        <v>70</v>
      </c>
      <c r="P5" s="13">
        <v>100</v>
      </c>
      <c r="Q5" s="13">
        <v>58</v>
      </c>
      <c r="R5" s="13"/>
      <c r="S5" s="13"/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31" x14ac:dyDescent="0.2">
      <c r="A6" t="s">
        <v>41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s="11">
        <v>0.66666666666666663</v>
      </c>
      <c r="H6" s="11">
        <v>0.66666666666666663</v>
      </c>
      <c r="I6" s="11">
        <v>0.66666666666666663</v>
      </c>
      <c r="J6" s="11">
        <v>0.66666666666666663</v>
      </c>
      <c r="K6" s="11">
        <v>0.66666666666666663</v>
      </c>
      <c r="N6" s="13">
        <v>2</v>
      </c>
      <c r="O6" s="12">
        <v>3.2</v>
      </c>
      <c r="P6" s="13">
        <v>38</v>
      </c>
      <c r="Q6" s="12">
        <v>26.5</v>
      </c>
      <c r="R6" s="13"/>
      <c r="S6" s="13"/>
      <c r="T6" s="15">
        <v>3.25</v>
      </c>
      <c r="U6" s="15">
        <v>3.17</v>
      </c>
      <c r="V6" s="15">
        <v>2.94</v>
      </c>
      <c r="W6" s="15">
        <v>2.79</v>
      </c>
      <c r="X6" s="15">
        <v>2.7</v>
      </c>
      <c r="Y6" s="15">
        <v>2.54</v>
      </c>
      <c r="Z6" s="16"/>
      <c r="AA6" s="16"/>
      <c r="AB6" s="16"/>
    </row>
    <row r="7" spans="1:31" x14ac:dyDescent="0.2">
      <c r="A7" t="s">
        <v>36</v>
      </c>
      <c r="B7" t="s">
        <v>36</v>
      </c>
      <c r="C7" t="s">
        <v>42</v>
      </c>
      <c r="D7" t="s">
        <v>43</v>
      </c>
      <c r="E7" t="s">
        <v>44</v>
      </c>
      <c r="F7" t="s">
        <v>45</v>
      </c>
      <c r="G7" s="11">
        <v>0.9375</v>
      </c>
      <c r="H7" s="11">
        <v>0.9375</v>
      </c>
      <c r="I7" s="11">
        <v>0.9375</v>
      </c>
      <c r="J7" s="11">
        <v>0.9375</v>
      </c>
      <c r="K7" s="11">
        <v>0.9375</v>
      </c>
      <c r="M7" s="11">
        <v>0.66666666666666663</v>
      </c>
      <c r="N7" s="13">
        <v>23</v>
      </c>
      <c r="O7" s="13">
        <v>70</v>
      </c>
      <c r="P7" s="13">
        <v>100</v>
      </c>
      <c r="Q7" s="13">
        <v>58</v>
      </c>
      <c r="R7" s="13"/>
      <c r="S7" s="13">
        <v>50</v>
      </c>
      <c r="T7" s="15">
        <v>5.37</v>
      </c>
      <c r="U7" s="15">
        <v>5.23</v>
      </c>
      <c r="V7" s="15">
        <v>5.09</v>
      </c>
      <c r="W7" s="15">
        <v>5</v>
      </c>
      <c r="X7" s="15">
        <v>4.8899999999999997</v>
      </c>
      <c r="Y7" s="15">
        <v>4.72</v>
      </c>
      <c r="Z7" s="16"/>
      <c r="AA7" s="16"/>
      <c r="AB7" s="16"/>
    </row>
    <row r="8" spans="1:31" x14ac:dyDescent="0.2">
      <c r="A8" t="s">
        <v>36</v>
      </c>
      <c r="B8" t="s">
        <v>36</v>
      </c>
      <c r="C8" t="s">
        <v>42</v>
      </c>
      <c r="D8" t="s">
        <v>43</v>
      </c>
      <c r="E8" t="s">
        <v>46</v>
      </c>
      <c r="F8" t="s">
        <v>45</v>
      </c>
      <c r="G8" s="11">
        <v>0.9375</v>
      </c>
      <c r="H8" s="11">
        <v>0.9375</v>
      </c>
      <c r="I8" s="11">
        <v>0.9375</v>
      </c>
      <c r="J8" s="11">
        <v>0.9375</v>
      </c>
      <c r="K8" s="11">
        <v>0.9375</v>
      </c>
      <c r="M8" s="11">
        <v>0.66666666666666663</v>
      </c>
      <c r="N8" s="13">
        <v>23</v>
      </c>
      <c r="O8" s="13">
        <v>70</v>
      </c>
      <c r="P8" s="13">
        <v>100</v>
      </c>
      <c r="Q8" s="13">
        <v>58</v>
      </c>
      <c r="R8" s="13"/>
      <c r="S8" s="13"/>
      <c r="T8" s="17">
        <v>5.43</v>
      </c>
      <c r="U8" s="14">
        <v>5.39</v>
      </c>
      <c r="V8" s="14">
        <v>5.33</v>
      </c>
      <c r="W8" s="14">
        <v>5.29</v>
      </c>
      <c r="X8" s="14">
        <v>5.16</v>
      </c>
      <c r="Y8" s="14">
        <v>5.09</v>
      </c>
      <c r="Z8" s="16"/>
      <c r="AA8" s="16"/>
      <c r="AB8" s="16"/>
    </row>
    <row r="9" spans="1:31" x14ac:dyDescent="0.2">
      <c r="A9" t="s">
        <v>47</v>
      </c>
      <c r="B9" t="s">
        <v>36</v>
      </c>
      <c r="C9" t="s">
        <v>42</v>
      </c>
      <c r="D9" t="s">
        <v>43</v>
      </c>
      <c r="E9" t="s">
        <v>44</v>
      </c>
      <c r="F9" t="s">
        <v>45</v>
      </c>
      <c r="G9" s="11">
        <v>0.9375</v>
      </c>
      <c r="H9" s="11">
        <v>0.9375</v>
      </c>
      <c r="I9" s="11">
        <v>0.9375</v>
      </c>
      <c r="J9" s="11">
        <v>0.9375</v>
      </c>
      <c r="K9" s="11">
        <v>0.9375</v>
      </c>
      <c r="M9" s="11">
        <v>0.66666666666666663</v>
      </c>
      <c r="N9" s="13">
        <v>23</v>
      </c>
      <c r="O9" s="13">
        <v>70</v>
      </c>
      <c r="P9" s="13">
        <v>100</v>
      </c>
      <c r="Q9" s="13">
        <v>58</v>
      </c>
      <c r="R9" s="13"/>
      <c r="S9" s="13">
        <v>100</v>
      </c>
      <c r="T9" s="15">
        <v>5.87</v>
      </c>
      <c r="U9" s="15">
        <v>5.73</v>
      </c>
      <c r="V9" s="15">
        <v>5.59</v>
      </c>
      <c r="W9" s="15">
        <v>5.5</v>
      </c>
      <c r="X9" s="15">
        <v>5.39</v>
      </c>
      <c r="Y9" s="15">
        <v>5.22</v>
      </c>
      <c r="Z9" s="16"/>
      <c r="AA9" s="16"/>
      <c r="AB9" s="16"/>
    </row>
    <row r="10" spans="1:31" x14ac:dyDescent="0.2">
      <c r="A10" t="s">
        <v>36</v>
      </c>
      <c r="B10" t="s">
        <v>36</v>
      </c>
      <c r="C10" t="s">
        <v>42</v>
      </c>
      <c r="D10" t="s">
        <v>43</v>
      </c>
      <c r="E10" t="s">
        <v>48</v>
      </c>
      <c r="F10" t="s">
        <v>49</v>
      </c>
      <c r="G10" s="11">
        <v>0.9375</v>
      </c>
      <c r="H10" s="11">
        <v>0.9375</v>
      </c>
      <c r="I10" s="11">
        <v>0.9375</v>
      </c>
      <c r="J10" s="11">
        <v>0.9375</v>
      </c>
      <c r="K10" s="11">
        <v>0.9375</v>
      </c>
      <c r="M10" s="11">
        <v>0.66666666666666663</v>
      </c>
      <c r="N10" s="13">
        <v>23</v>
      </c>
      <c r="O10" s="13">
        <v>70</v>
      </c>
      <c r="P10" s="13">
        <v>100</v>
      </c>
      <c r="Q10" s="13">
        <v>58</v>
      </c>
      <c r="R10" s="13"/>
      <c r="S10" s="13"/>
      <c r="T10" s="14">
        <v>5.92</v>
      </c>
      <c r="U10" s="14">
        <v>5.92</v>
      </c>
      <c r="V10" s="14">
        <v>5.92</v>
      </c>
      <c r="W10" s="14">
        <v>5.92</v>
      </c>
      <c r="X10" s="14">
        <v>5.92</v>
      </c>
      <c r="Y10" s="14">
        <v>5.92</v>
      </c>
    </row>
    <row r="11" spans="1:31" x14ac:dyDescent="0.2">
      <c r="A11" t="s">
        <v>50</v>
      </c>
      <c r="B11" t="s">
        <v>36</v>
      </c>
      <c r="C11" t="s">
        <v>42</v>
      </c>
      <c r="D11" t="s">
        <v>43</v>
      </c>
      <c r="E11" t="s">
        <v>44</v>
      </c>
      <c r="F11" t="s">
        <v>45</v>
      </c>
      <c r="G11" s="11">
        <v>0.9375</v>
      </c>
      <c r="H11" s="11">
        <v>0.9375</v>
      </c>
      <c r="I11" s="11">
        <v>0.9375</v>
      </c>
      <c r="J11" s="11">
        <v>0.9375</v>
      </c>
      <c r="K11" s="11">
        <v>0.9375</v>
      </c>
      <c r="M11" s="11">
        <v>0.66666666666666663</v>
      </c>
      <c r="N11" s="13">
        <v>23</v>
      </c>
      <c r="O11" s="13">
        <v>70</v>
      </c>
      <c r="P11" s="13">
        <v>100</v>
      </c>
      <c r="Q11" s="13">
        <v>58</v>
      </c>
      <c r="R11" s="13"/>
      <c r="S11" s="13">
        <v>200</v>
      </c>
      <c r="T11" s="15">
        <v>6.87</v>
      </c>
      <c r="U11" s="15">
        <v>6.73</v>
      </c>
      <c r="V11" s="15">
        <v>6.59</v>
      </c>
      <c r="W11" s="15">
        <v>6.5</v>
      </c>
      <c r="X11" s="15">
        <v>6.39</v>
      </c>
      <c r="Y11" s="15">
        <v>6.22</v>
      </c>
      <c r="Z11" s="16"/>
      <c r="AA11" s="16"/>
      <c r="AB11" s="16"/>
    </row>
    <row r="12" spans="1:31" x14ac:dyDescent="0.2">
      <c r="A12" t="s">
        <v>36</v>
      </c>
      <c r="B12" t="s">
        <v>36</v>
      </c>
      <c r="C12" t="s">
        <v>37</v>
      </c>
      <c r="D12" t="s">
        <v>43</v>
      </c>
      <c r="E12" t="s">
        <v>51</v>
      </c>
      <c r="F12" t="s">
        <v>52</v>
      </c>
      <c r="G12" s="11">
        <v>0.9375</v>
      </c>
      <c r="H12" s="11">
        <v>0.9375</v>
      </c>
      <c r="I12" s="11">
        <v>0.9375</v>
      </c>
      <c r="J12" s="11">
        <v>0.9375</v>
      </c>
      <c r="K12" s="11">
        <v>0.9375</v>
      </c>
      <c r="M12" s="11">
        <v>0.66666666666666663</v>
      </c>
      <c r="N12" s="13">
        <v>23</v>
      </c>
      <c r="O12" s="13">
        <v>70</v>
      </c>
      <c r="P12" s="13">
        <v>100</v>
      </c>
      <c r="Q12" s="13">
        <v>58</v>
      </c>
      <c r="R12" s="13"/>
      <c r="S12" s="13"/>
      <c r="T12" s="14">
        <v>8</v>
      </c>
      <c r="U12" s="14">
        <v>8</v>
      </c>
      <c r="V12" s="14">
        <v>8</v>
      </c>
      <c r="W12" s="14">
        <v>8</v>
      </c>
      <c r="X12" s="14">
        <v>8</v>
      </c>
      <c r="Y12" s="14">
        <v>8</v>
      </c>
    </row>
    <row r="13" spans="1:31" x14ac:dyDescent="0.2">
      <c r="A13" t="s">
        <v>36</v>
      </c>
      <c r="B13" t="s">
        <v>36</v>
      </c>
      <c r="C13" t="s">
        <v>37</v>
      </c>
      <c r="D13" t="s">
        <v>43</v>
      </c>
      <c r="E13" t="s">
        <v>53</v>
      </c>
      <c r="F13" s="18" t="s">
        <v>54</v>
      </c>
      <c r="G13" s="11">
        <v>0.9375</v>
      </c>
      <c r="H13" s="11">
        <v>0.9375</v>
      </c>
      <c r="I13" s="11">
        <v>0.9375</v>
      </c>
      <c r="J13" s="11">
        <v>0.9375</v>
      </c>
      <c r="K13" s="11">
        <v>0.9375</v>
      </c>
      <c r="M13" s="11">
        <v>0.66666666666666663</v>
      </c>
      <c r="N13" s="13">
        <v>23</v>
      </c>
      <c r="O13" s="13">
        <v>70</v>
      </c>
      <c r="P13" s="13">
        <v>100</v>
      </c>
      <c r="Q13" s="13">
        <v>58</v>
      </c>
      <c r="R13" s="13"/>
      <c r="S13" s="13"/>
      <c r="T13" s="14">
        <v>8.25</v>
      </c>
      <c r="U13" s="14">
        <v>8.25</v>
      </c>
      <c r="V13" s="14">
        <v>8.25</v>
      </c>
      <c r="W13" s="14">
        <v>8.25</v>
      </c>
      <c r="X13" s="14">
        <v>8.25</v>
      </c>
      <c r="Y13" s="14">
        <v>8.25</v>
      </c>
    </row>
    <row r="14" spans="1:31" x14ac:dyDescent="0.2">
      <c r="A14" t="s">
        <v>55</v>
      </c>
      <c r="B14" t="s">
        <v>36</v>
      </c>
      <c r="C14" t="s">
        <v>56</v>
      </c>
      <c r="D14" t="s">
        <v>43</v>
      </c>
      <c r="E14" t="s">
        <v>44</v>
      </c>
      <c r="F14" t="s">
        <v>45</v>
      </c>
      <c r="G14" s="11">
        <v>0.66666666666666663</v>
      </c>
      <c r="H14" s="11">
        <v>0.66666666666666663</v>
      </c>
      <c r="I14" s="11">
        <v>0.66666666666666663</v>
      </c>
      <c r="J14" s="11">
        <v>0.66666666666666663</v>
      </c>
      <c r="K14" s="11">
        <v>0.66666666666666663</v>
      </c>
      <c r="N14" s="12">
        <v>31.5</v>
      </c>
      <c r="O14" s="13"/>
      <c r="P14" s="13">
        <v>200</v>
      </c>
      <c r="Q14" s="13"/>
      <c r="R14" s="13"/>
      <c r="S14" s="13"/>
      <c r="T14" s="14">
        <v>8.44</v>
      </c>
      <c r="U14" s="14">
        <v>8.44</v>
      </c>
      <c r="V14" s="14">
        <v>8.44</v>
      </c>
      <c r="W14" s="14">
        <v>8.44</v>
      </c>
      <c r="X14" s="14">
        <v>8.44</v>
      </c>
      <c r="Y14" s="14">
        <v>8.44</v>
      </c>
      <c r="Z14" s="16"/>
      <c r="AA14" s="16"/>
      <c r="AB14" s="16"/>
    </row>
    <row r="15" spans="1:31" x14ac:dyDescent="0.2">
      <c r="A15" t="s">
        <v>35</v>
      </c>
      <c r="B15" t="s">
        <v>36</v>
      </c>
      <c r="C15" t="s">
        <v>42</v>
      </c>
      <c r="D15" t="s">
        <v>43</v>
      </c>
      <c r="E15" t="s">
        <v>44</v>
      </c>
      <c r="F15" t="s">
        <v>45</v>
      </c>
      <c r="G15" s="11">
        <v>0.9375</v>
      </c>
      <c r="H15" s="11">
        <v>0.9375</v>
      </c>
      <c r="I15" s="11">
        <v>0.9375</v>
      </c>
      <c r="J15" s="11">
        <v>0.9375</v>
      </c>
      <c r="K15" s="11">
        <v>0.9375</v>
      </c>
      <c r="M15" s="11">
        <v>0.66666666666666663</v>
      </c>
      <c r="N15" s="12">
        <v>31.5</v>
      </c>
      <c r="O15" s="13">
        <v>78</v>
      </c>
      <c r="P15" s="13">
        <v>175</v>
      </c>
      <c r="Q15" s="13">
        <v>58</v>
      </c>
      <c r="R15" s="13"/>
      <c r="S15" s="13"/>
      <c r="T15" s="14">
        <v>8.44</v>
      </c>
      <c r="U15" s="14">
        <v>8.44</v>
      </c>
      <c r="V15" s="14">
        <v>8.44</v>
      </c>
      <c r="W15" s="14">
        <v>8.44</v>
      </c>
      <c r="X15" s="14">
        <v>8.44</v>
      </c>
      <c r="Y15" s="14">
        <v>8.44</v>
      </c>
      <c r="Z15" s="16"/>
      <c r="AA15" s="16"/>
      <c r="AB15" s="16"/>
    </row>
    <row r="16" spans="1:31" x14ac:dyDescent="0.2">
      <c r="A16" t="s">
        <v>35</v>
      </c>
      <c r="B16" t="s">
        <v>36</v>
      </c>
      <c r="C16" t="s">
        <v>42</v>
      </c>
      <c r="D16" t="s">
        <v>43</v>
      </c>
      <c r="E16" t="s">
        <v>46</v>
      </c>
      <c r="F16" t="s">
        <v>45</v>
      </c>
      <c r="G16" s="11">
        <v>0.9375</v>
      </c>
      <c r="H16" s="11">
        <v>0.9375</v>
      </c>
      <c r="I16" s="11">
        <v>0.9375</v>
      </c>
      <c r="J16" s="11">
        <v>0.9375</v>
      </c>
      <c r="K16" s="11">
        <v>0.9375</v>
      </c>
      <c r="M16" s="11">
        <v>0.66666666666666663</v>
      </c>
      <c r="N16" s="12">
        <v>31.5</v>
      </c>
      <c r="O16" s="13">
        <v>78</v>
      </c>
      <c r="P16" s="13">
        <v>175</v>
      </c>
      <c r="Q16" s="13">
        <v>58</v>
      </c>
      <c r="R16" s="13"/>
      <c r="S16" s="13"/>
      <c r="T16" s="17">
        <v>8.5</v>
      </c>
      <c r="U16" s="17">
        <v>8.5</v>
      </c>
      <c r="V16" s="17">
        <v>8.5</v>
      </c>
      <c r="W16" s="17">
        <v>8.5</v>
      </c>
      <c r="X16" s="17">
        <v>8.5</v>
      </c>
      <c r="Y16" s="17">
        <v>8.5</v>
      </c>
      <c r="Z16" s="16"/>
      <c r="AA16" s="16"/>
      <c r="AB16" s="16"/>
    </row>
    <row r="17" spans="1:27" x14ac:dyDescent="0.2">
      <c r="A17" t="s">
        <v>36</v>
      </c>
      <c r="B17" t="s">
        <v>36</v>
      </c>
      <c r="C17" t="s">
        <v>37</v>
      </c>
      <c r="D17" t="s">
        <v>43</v>
      </c>
      <c r="E17" t="s">
        <v>57</v>
      </c>
      <c r="F17" t="s">
        <v>58</v>
      </c>
      <c r="G17" s="11">
        <v>0.9375</v>
      </c>
      <c r="H17" s="11">
        <v>0.9375</v>
      </c>
      <c r="I17" s="11">
        <v>0.9375</v>
      </c>
      <c r="J17" s="11">
        <v>0.9375</v>
      </c>
      <c r="K17" s="11">
        <v>0.9375</v>
      </c>
      <c r="M17" s="11">
        <v>0.66666666666666663</v>
      </c>
      <c r="N17" s="13">
        <v>23</v>
      </c>
      <c r="O17" s="13">
        <v>70</v>
      </c>
      <c r="P17" s="13">
        <v>100</v>
      </c>
      <c r="Q17" s="13">
        <v>58</v>
      </c>
      <c r="R17" s="13"/>
      <c r="S17" s="13"/>
      <c r="T17" s="14">
        <v>8.66</v>
      </c>
      <c r="U17" s="14">
        <v>8.66</v>
      </c>
      <c r="V17" s="14">
        <v>8.66</v>
      </c>
      <c r="W17" s="14">
        <v>8.66</v>
      </c>
      <c r="X17" s="14">
        <v>8.66</v>
      </c>
      <c r="Y17" s="14">
        <v>8.66</v>
      </c>
    </row>
    <row r="18" spans="1:27" x14ac:dyDescent="0.2">
      <c r="A18" t="s">
        <v>35</v>
      </c>
      <c r="B18" t="s">
        <v>36</v>
      </c>
      <c r="C18" t="s">
        <v>37</v>
      </c>
      <c r="D18" t="s">
        <v>43</v>
      </c>
      <c r="E18" t="s">
        <v>48</v>
      </c>
      <c r="F18" t="s">
        <v>49</v>
      </c>
      <c r="G18" s="11">
        <v>0.9375</v>
      </c>
      <c r="H18" s="11">
        <v>0.9375</v>
      </c>
      <c r="I18" s="11">
        <v>0.9375</v>
      </c>
      <c r="J18" s="11">
        <v>0.9375</v>
      </c>
      <c r="K18" s="11">
        <v>0.9375</v>
      </c>
      <c r="M18" s="11">
        <v>0.66666666666666663</v>
      </c>
      <c r="N18" s="12">
        <v>31.5</v>
      </c>
      <c r="O18" s="13">
        <v>78</v>
      </c>
      <c r="P18" s="13">
        <v>175</v>
      </c>
      <c r="Q18" s="13">
        <v>58</v>
      </c>
      <c r="R18" s="13"/>
      <c r="S18" s="13"/>
      <c r="T18" s="14">
        <v>8.99</v>
      </c>
      <c r="U18" s="14">
        <v>8.99</v>
      </c>
      <c r="V18" s="14">
        <v>8.99</v>
      </c>
      <c r="W18" s="14">
        <v>8.99</v>
      </c>
      <c r="X18" s="14">
        <v>8.99</v>
      </c>
      <c r="Y18" s="14">
        <v>8.99</v>
      </c>
    </row>
    <row r="19" spans="1:27" x14ac:dyDescent="0.2">
      <c r="A19" t="s">
        <v>36</v>
      </c>
      <c r="B19" t="s">
        <v>36</v>
      </c>
      <c r="C19" t="s">
        <v>37</v>
      </c>
      <c r="D19" t="s">
        <v>43</v>
      </c>
      <c r="E19" t="s">
        <v>59</v>
      </c>
      <c r="F19" t="s">
        <v>52</v>
      </c>
      <c r="G19" s="11">
        <v>0.9375</v>
      </c>
      <c r="H19" s="11">
        <v>0.9375</v>
      </c>
      <c r="I19" s="11">
        <v>0.9375</v>
      </c>
      <c r="J19" s="11">
        <v>0.9375</v>
      </c>
      <c r="K19" s="11">
        <v>0.9375</v>
      </c>
      <c r="M19" s="11">
        <v>0.66666666666666663</v>
      </c>
      <c r="N19" s="13">
        <v>23</v>
      </c>
      <c r="O19" s="13">
        <v>70</v>
      </c>
      <c r="P19" s="13">
        <v>100</v>
      </c>
      <c r="Q19" s="13">
        <v>58</v>
      </c>
      <c r="R19" s="13"/>
      <c r="S19" s="13"/>
      <c r="T19" s="14">
        <v>9.2899999999999991</v>
      </c>
      <c r="U19" s="14">
        <v>9.2899999999999991</v>
      </c>
      <c r="V19" s="14">
        <v>9.2899999999999991</v>
      </c>
      <c r="W19" s="14">
        <v>9.2899999999999991</v>
      </c>
      <c r="X19" s="14">
        <v>9.2899999999999991</v>
      </c>
      <c r="Y19" s="14">
        <v>9.2899999999999991</v>
      </c>
    </row>
    <row r="20" spans="1:27" x14ac:dyDescent="0.2">
      <c r="A20" t="s">
        <v>36</v>
      </c>
      <c r="B20" t="s">
        <v>36</v>
      </c>
      <c r="C20" t="s">
        <v>37</v>
      </c>
      <c r="D20" t="s">
        <v>43</v>
      </c>
      <c r="E20" t="s">
        <v>60</v>
      </c>
      <c r="F20" t="s">
        <v>58</v>
      </c>
      <c r="G20" s="11">
        <v>0.9375</v>
      </c>
      <c r="H20" s="11">
        <v>0.9375</v>
      </c>
      <c r="I20" s="11">
        <v>0.9375</v>
      </c>
      <c r="J20" s="11">
        <v>0.9375</v>
      </c>
      <c r="K20" s="11">
        <v>0.9375</v>
      </c>
      <c r="M20" s="11">
        <v>0.66666666666666663</v>
      </c>
      <c r="N20" s="13">
        <v>23</v>
      </c>
      <c r="O20" s="13">
        <v>70</v>
      </c>
      <c r="P20" s="13">
        <v>100</v>
      </c>
      <c r="Q20" s="13">
        <v>58</v>
      </c>
      <c r="R20" s="13"/>
      <c r="S20" s="13"/>
      <c r="T20" s="14">
        <v>9.5299999999999994</v>
      </c>
      <c r="U20" s="14">
        <v>9.5299999999999994</v>
      </c>
      <c r="V20" s="14">
        <v>9.5299999999999994</v>
      </c>
      <c r="W20" s="14">
        <v>9.5299999999999994</v>
      </c>
      <c r="X20" s="14">
        <v>9.5299999999999994</v>
      </c>
      <c r="Y20" s="14">
        <v>9.5299999999999994</v>
      </c>
    </row>
    <row r="21" spans="1:27" x14ac:dyDescent="0.2">
      <c r="A21" t="s">
        <v>36</v>
      </c>
      <c r="B21" t="s">
        <v>36</v>
      </c>
      <c r="C21" t="s">
        <v>37</v>
      </c>
      <c r="D21" t="s">
        <v>43</v>
      </c>
      <c r="E21" t="s">
        <v>61</v>
      </c>
      <c r="F21" t="s">
        <v>54</v>
      </c>
      <c r="G21" s="11">
        <v>0.9375</v>
      </c>
      <c r="H21" s="11">
        <v>0.9375</v>
      </c>
      <c r="I21" s="11">
        <v>0.9375</v>
      </c>
      <c r="J21" s="11">
        <v>0.9375</v>
      </c>
      <c r="K21" s="11">
        <v>0.9375</v>
      </c>
      <c r="M21" s="11">
        <v>0.66666666666666663</v>
      </c>
      <c r="N21" s="13">
        <v>23</v>
      </c>
      <c r="O21" s="13">
        <v>70</v>
      </c>
      <c r="P21" s="13">
        <v>100</v>
      </c>
      <c r="Q21" s="13">
        <v>58</v>
      </c>
      <c r="R21" s="13"/>
      <c r="S21" s="13"/>
      <c r="T21" s="14">
        <v>9.9499999999999993</v>
      </c>
      <c r="U21" s="14">
        <v>9.9499999999999993</v>
      </c>
      <c r="V21" s="14">
        <v>9.9499999999999993</v>
      </c>
      <c r="W21" s="14">
        <v>9.9499999999999993</v>
      </c>
      <c r="X21" s="14">
        <v>9.9499999999999993</v>
      </c>
      <c r="Y21" s="14">
        <v>9.9499999999999993</v>
      </c>
    </row>
    <row r="22" spans="1:27" x14ac:dyDescent="0.2">
      <c r="A22" t="s">
        <v>36</v>
      </c>
      <c r="B22" t="s">
        <v>36</v>
      </c>
      <c r="C22" t="s">
        <v>37</v>
      </c>
      <c r="D22" t="s">
        <v>43</v>
      </c>
      <c r="E22" t="s">
        <v>62</v>
      </c>
      <c r="F22" t="s">
        <v>63</v>
      </c>
      <c r="G22" s="11">
        <v>0.9375</v>
      </c>
      <c r="H22" s="11">
        <v>0.9375</v>
      </c>
      <c r="I22" s="11">
        <v>0.9375</v>
      </c>
      <c r="J22" s="11">
        <v>0.9375</v>
      </c>
      <c r="K22" s="11">
        <v>0.9375</v>
      </c>
      <c r="M22" s="11">
        <v>0.66666666666666663</v>
      </c>
      <c r="N22" s="13">
        <v>23</v>
      </c>
      <c r="O22" s="13">
        <v>70</v>
      </c>
      <c r="P22" s="13">
        <v>100</v>
      </c>
      <c r="Q22" s="13">
        <v>58</v>
      </c>
      <c r="R22" s="13"/>
      <c r="S22" s="13"/>
      <c r="T22" s="14">
        <v>10.01</v>
      </c>
      <c r="U22" s="14">
        <v>10.01</v>
      </c>
      <c r="V22" s="14">
        <v>10.01</v>
      </c>
      <c r="W22" s="14">
        <v>10.01</v>
      </c>
      <c r="X22" s="14">
        <v>10.01</v>
      </c>
      <c r="Y22" s="14">
        <v>10.01</v>
      </c>
    </row>
    <row r="23" spans="1:27" x14ac:dyDescent="0.2">
      <c r="A23" t="s">
        <v>36</v>
      </c>
      <c r="B23" t="s">
        <v>36</v>
      </c>
      <c r="C23" t="s">
        <v>37</v>
      </c>
      <c r="D23" t="s">
        <v>43</v>
      </c>
      <c r="E23" t="s">
        <v>64</v>
      </c>
      <c r="F23" t="s">
        <v>52</v>
      </c>
      <c r="G23" s="11">
        <v>0.9375</v>
      </c>
      <c r="H23" s="11">
        <v>0.9375</v>
      </c>
      <c r="I23" s="11">
        <v>0.9375</v>
      </c>
      <c r="J23" s="11">
        <v>0.9375</v>
      </c>
      <c r="K23" s="11">
        <v>0.9375</v>
      </c>
      <c r="M23" s="11">
        <v>0.66666666666666663</v>
      </c>
      <c r="N23" s="13">
        <v>23</v>
      </c>
      <c r="O23" s="13">
        <v>70</v>
      </c>
      <c r="P23" s="13">
        <v>100</v>
      </c>
      <c r="Q23" s="13">
        <v>58</v>
      </c>
      <c r="R23" s="13"/>
      <c r="S23" s="13"/>
      <c r="T23" s="14">
        <v>10.53</v>
      </c>
      <c r="U23" s="14">
        <v>10.53</v>
      </c>
      <c r="V23" s="14">
        <v>10.53</v>
      </c>
      <c r="W23" s="14">
        <v>10.53</v>
      </c>
      <c r="X23" s="14">
        <v>10.53</v>
      </c>
      <c r="Y23" s="14">
        <v>10.53</v>
      </c>
    </row>
    <row r="24" spans="1:27" x14ac:dyDescent="0.2">
      <c r="A24" t="s">
        <v>36</v>
      </c>
      <c r="B24" t="s">
        <v>36</v>
      </c>
      <c r="C24" t="s">
        <v>37</v>
      </c>
      <c r="D24" t="s">
        <v>43</v>
      </c>
      <c r="E24" t="s">
        <v>65</v>
      </c>
      <c r="F24" t="s">
        <v>52</v>
      </c>
      <c r="G24" s="11">
        <v>0.9375</v>
      </c>
      <c r="H24" s="11">
        <v>0.9375</v>
      </c>
      <c r="I24" s="11">
        <v>0.9375</v>
      </c>
      <c r="J24" s="11">
        <v>0.9375</v>
      </c>
      <c r="K24" s="11">
        <v>0.9375</v>
      </c>
      <c r="M24" s="11">
        <v>0.66666666666666663</v>
      </c>
      <c r="N24" s="13">
        <v>23</v>
      </c>
      <c r="O24" s="13">
        <v>70</v>
      </c>
      <c r="P24" s="13">
        <v>100</v>
      </c>
      <c r="Q24" s="13">
        <v>58</v>
      </c>
      <c r="R24" s="13"/>
      <c r="S24" s="13"/>
      <c r="T24" s="14">
        <v>10.76</v>
      </c>
      <c r="U24" s="14">
        <v>10.76</v>
      </c>
      <c r="V24" s="14">
        <v>10.76</v>
      </c>
      <c r="W24" s="14">
        <v>10.76</v>
      </c>
      <c r="X24" s="14">
        <v>10.76</v>
      </c>
      <c r="Y24" s="14">
        <v>10.76</v>
      </c>
    </row>
    <row r="25" spans="1:27" x14ac:dyDescent="0.2">
      <c r="A25" t="s">
        <v>36</v>
      </c>
      <c r="B25" t="s">
        <v>36</v>
      </c>
      <c r="C25" t="s">
        <v>37</v>
      </c>
      <c r="D25" t="s">
        <v>43</v>
      </c>
      <c r="E25" t="s">
        <v>66</v>
      </c>
      <c r="F25" t="s">
        <v>52</v>
      </c>
      <c r="G25" s="11">
        <v>0.9375</v>
      </c>
      <c r="H25" s="11">
        <v>0.9375</v>
      </c>
      <c r="I25" s="11">
        <v>0.9375</v>
      </c>
      <c r="J25" s="11">
        <v>0.9375</v>
      </c>
      <c r="K25" s="11">
        <v>0.9375</v>
      </c>
      <c r="M25" s="11">
        <v>0.66666666666666663</v>
      </c>
      <c r="N25" s="13">
        <v>23</v>
      </c>
      <c r="O25" s="13">
        <v>70</v>
      </c>
      <c r="P25" s="13">
        <v>100</v>
      </c>
      <c r="Q25" s="13">
        <v>58</v>
      </c>
      <c r="R25" s="13"/>
      <c r="S25" s="13"/>
      <c r="T25" s="14">
        <v>10.76</v>
      </c>
      <c r="U25" s="14">
        <v>10.76</v>
      </c>
      <c r="V25" s="14">
        <v>10.76</v>
      </c>
      <c r="W25" s="14">
        <v>10.76</v>
      </c>
      <c r="X25" s="14">
        <v>10.76</v>
      </c>
      <c r="Y25" s="14">
        <v>10.76</v>
      </c>
    </row>
    <row r="26" spans="1:27" x14ac:dyDescent="0.2">
      <c r="A26" t="s">
        <v>35</v>
      </c>
      <c r="B26" t="s">
        <v>36</v>
      </c>
      <c r="C26" t="s">
        <v>37</v>
      </c>
      <c r="D26" t="s">
        <v>43</v>
      </c>
      <c r="E26" t="s">
        <v>51</v>
      </c>
      <c r="F26" t="s">
        <v>52</v>
      </c>
      <c r="G26" s="11">
        <v>0.9375</v>
      </c>
      <c r="H26" s="11">
        <v>0.9375</v>
      </c>
      <c r="I26" s="11">
        <v>0.9375</v>
      </c>
      <c r="J26" s="11">
        <v>0.9375</v>
      </c>
      <c r="K26" s="11">
        <v>0.9375</v>
      </c>
      <c r="M26" s="11">
        <v>0.66666666666666663</v>
      </c>
      <c r="N26" s="12">
        <v>31.5</v>
      </c>
      <c r="O26" s="13">
        <v>78</v>
      </c>
      <c r="P26" s="13">
        <v>175</v>
      </c>
      <c r="Q26" s="13">
        <v>58</v>
      </c>
      <c r="R26" s="13"/>
      <c r="S26" s="13"/>
      <c r="T26" s="14">
        <v>11.07</v>
      </c>
      <c r="U26" s="14">
        <v>11.07</v>
      </c>
      <c r="V26" s="14">
        <v>11.07</v>
      </c>
      <c r="W26" s="14">
        <v>11.07</v>
      </c>
      <c r="X26" s="14">
        <v>11.07</v>
      </c>
      <c r="Y26" s="14">
        <v>11.07</v>
      </c>
    </row>
    <row r="27" spans="1:27" x14ac:dyDescent="0.2">
      <c r="A27" t="s">
        <v>35</v>
      </c>
      <c r="B27" t="s">
        <v>36</v>
      </c>
      <c r="C27" t="s">
        <v>37</v>
      </c>
      <c r="D27" t="s">
        <v>43</v>
      </c>
      <c r="E27" t="s">
        <v>53</v>
      </c>
      <c r="F27" s="18" t="s">
        <v>54</v>
      </c>
      <c r="G27" s="11">
        <v>0.9375</v>
      </c>
      <c r="H27" s="11">
        <v>0.9375</v>
      </c>
      <c r="I27" s="11">
        <v>0.9375</v>
      </c>
      <c r="J27" s="11">
        <v>0.9375</v>
      </c>
      <c r="K27" s="11">
        <v>0.9375</v>
      </c>
      <c r="M27" s="11">
        <v>0.66666666666666663</v>
      </c>
      <c r="N27" s="12">
        <v>31.5</v>
      </c>
      <c r="O27" s="13">
        <v>78</v>
      </c>
      <c r="P27" s="13">
        <v>175</v>
      </c>
      <c r="Q27" s="13">
        <v>58</v>
      </c>
      <c r="R27" s="13"/>
      <c r="S27" s="13"/>
      <c r="T27" s="14">
        <v>11.32</v>
      </c>
      <c r="U27" s="14">
        <v>11.32</v>
      </c>
      <c r="V27" s="14">
        <v>11.32</v>
      </c>
      <c r="W27" s="14">
        <v>11.32</v>
      </c>
      <c r="X27" s="14">
        <v>11.32</v>
      </c>
      <c r="Y27" s="14">
        <v>11.32</v>
      </c>
    </row>
    <row r="28" spans="1:27" x14ac:dyDescent="0.2">
      <c r="A28" t="s">
        <v>36</v>
      </c>
      <c r="B28" t="s">
        <v>36</v>
      </c>
      <c r="C28" t="s">
        <v>37</v>
      </c>
      <c r="D28" t="s">
        <v>43</v>
      </c>
      <c r="E28" t="s">
        <v>67</v>
      </c>
      <c r="F28" t="s">
        <v>54</v>
      </c>
      <c r="G28" s="11">
        <v>0.9375</v>
      </c>
      <c r="H28" s="11">
        <v>0.9375</v>
      </c>
      <c r="I28" s="11">
        <v>0.9375</v>
      </c>
      <c r="J28" s="11">
        <v>0.9375</v>
      </c>
      <c r="K28" s="11">
        <v>0.9375</v>
      </c>
      <c r="M28" s="11">
        <v>0.66666666666666663</v>
      </c>
      <c r="N28" s="13">
        <v>23</v>
      </c>
      <c r="O28" s="13">
        <v>70</v>
      </c>
      <c r="P28" s="13">
        <v>100</v>
      </c>
      <c r="Q28" s="13">
        <v>58</v>
      </c>
      <c r="R28" s="13"/>
      <c r="S28" s="13"/>
      <c r="T28" s="14">
        <v>11.69</v>
      </c>
      <c r="U28" s="14">
        <v>11.69</v>
      </c>
      <c r="V28" s="14">
        <v>11.69</v>
      </c>
      <c r="W28" s="14">
        <v>11.69</v>
      </c>
      <c r="X28" s="14">
        <v>11.69</v>
      </c>
      <c r="Y28" s="14">
        <v>11.69</v>
      </c>
    </row>
    <row r="29" spans="1:27" x14ac:dyDescent="0.2">
      <c r="A29" t="s">
        <v>35</v>
      </c>
      <c r="B29" t="s">
        <v>36</v>
      </c>
      <c r="C29" t="s">
        <v>37</v>
      </c>
      <c r="D29" t="s">
        <v>43</v>
      </c>
      <c r="E29" t="s">
        <v>57</v>
      </c>
      <c r="F29" t="s">
        <v>58</v>
      </c>
      <c r="G29" s="11">
        <v>0.9375</v>
      </c>
      <c r="H29" s="11">
        <v>0.9375</v>
      </c>
      <c r="I29" s="11">
        <v>0.9375</v>
      </c>
      <c r="J29" s="11">
        <v>0.9375</v>
      </c>
      <c r="K29" s="11">
        <v>0.9375</v>
      </c>
      <c r="M29" s="11">
        <v>0.66666666666666663</v>
      </c>
      <c r="N29" s="12">
        <v>31.5</v>
      </c>
      <c r="O29" s="13">
        <v>78</v>
      </c>
      <c r="P29" s="13">
        <v>175</v>
      </c>
      <c r="Q29" s="13">
        <v>58</v>
      </c>
      <c r="R29" s="13"/>
      <c r="S29" s="13"/>
      <c r="T29" s="14">
        <v>11.73</v>
      </c>
      <c r="U29" s="14">
        <v>11.73</v>
      </c>
      <c r="V29" s="14">
        <v>11.73</v>
      </c>
      <c r="W29" s="14">
        <v>11.73</v>
      </c>
      <c r="X29" s="14">
        <v>11.73</v>
      </c>
      <c r="Y29" s="14">
        <v>11.73</v>
      </c>
    </row>
    <row r="30" spans="1:27" x14ac:dyDescent="0.2">
      <c r="A30" t="s">
        <v>55</v>
      </c>
      <c r="B30" t="s">
        <v>36</v>
      </c>
      <c r="C30" t="s">
        <v>56</v>
      </c>
      <c r="D30" t="s">
        <v>43</v>
      </c>
      <c r="E30" t="s">
        <v>46</v>
      </c>
      <c r="F30" t="s">
        <v>45</v>
      </c>
      <c r="G30" s="11">
        <v>0.66666666666666663</v>
      </c>
      <c r="H30" s="11">
        <v>0.66666666666666663</v>
      </c>
      <c r="I30" s="11">
        <v>0.66666666666666663</v>
      </c>
      <c r="J30" s="11">
        <v>0.66666666666666663</v>
      </c>
      <c r="K30" s="11">
        <v>0.66666666666666663</v>
      </c>
      <c r="N30" s="12">
        <v>31.5</v>
      </c>
      <c r="O30" s="13"/>
      <c r="P30" s="13">
        <v>200</v>
      </c>
      <c r="Q30" s="13"/>
      <c r="R30" s="13"/>
      <c r="S30" s="13"/>
      <c r="T30" s="14">
        <v>11.75</v>
      </c>
      <c r="U30" s="14">
        <v>11.75</v>
      </c>
      <c r="V30" s="14">
        <v>11.75</v>
      </c>
      <c r="W30" s="14">
        <v>11.75</v>
      </c>
      <c r="X30" s="14">
        <v>11.75</v>
      </c>
      <c r="Y30" s="14">
        <v>11.75</v>
      </c>
      <c r="Z30" s="16"/>
      <c r="AA30" s="16"/>
    </row>
    <row r="31" spans="1:27" x14ac:dyDescent="0.2">
      <c r="A31" t="s">
        <v>35</v>
      </c>
      <c r="B31" t="s">
        <v>36</v>
      </c>
      <c r="C31" t="s">
        <v>37</v>
      </c>
      <c r="D31" t="s">
        <v>43</v>
      </c>
      <c r="E31" t="s">
        <v>59</v>
      </c>
      <c r="F31" t="s">
        <v>52</v>
      </c>
      <c r="G31" s="11">
        <v>0.9375</v>
      </c>
      <c r="H31" s="11">
        <v>0.9375</v>
      </c>
      <c r="I31" s="11">
        <v>0.9375</v>
      </c>
      <c r="J31" s="11">
        <v>0.9375</v>
      </c>
      <c r="K31" s="11">
        <v>0.9375</v>
      </c>
      <c r="M31" s="11">
        <v>0.66666666666666663</v>
      </c>
      <c r="N31" s="12">
        <v>31.5</v>
      </c>
      <c r="O31" s="13">
        <v>78</v>
      </c>
      <c r="P31" s="13">
        <v>175</v>
      </c>
      <c r="Q31" s="13">
        <v>58</v>
      </c>
      <c r="R31" s="13"/>
      <c r="S31" s="13"/>
      <c r="T31" s="14">
        <v>12.36</v>
      </c>
      <c r="U31" s="14">
        <v>12.36</v>
      </c>
      <c r="V31" s="14">
        <v>12.36</v>
      </c>
      <c r="W31" s="14">
        <v>12.36</v>
      </c>
      <c r="X31" s="14">
        <v>12.36</v>
      </c>
      <c r="Y31" s="14">
        <v>12.36</v>
      </c>
    </row>
    <row r="32" spans="1:27" x14ac:dyDescent="0.2">
      <c r="A32" t="s">
        <v>35</v>
      </c>
      <c r="B32" t="s">
        <v>36</v>
      </c>
      <c r="C32" t="s">
        <v>37</v>
      </c>
      <c r="D32" t="s">
        <v>43</v>
      </c>
      <c r="E32" t="s">
        <v>60</v>
      </c>
      <c r="F32" t="s">
        <v>58</v>
      </c>
      <c r="G32" s="11">
        <v>0.9375</v>
      </c>
      <c r="H32" s="11">
        <v>0.9375</v>
      </c>
      <c r="I32" s="11">
        <v>0.9375</v>
      </c>
      <c r="J32" s="11">
        <v>0.9375</v>
      </c>
      <c r="K32" s="11">
        <v>0.9375</v>
      </c>
      <c r="M32" s="11">
        <v>0.66666666666666663</v>
      </c>
      <c r="N32" s="12">
        <v>31.5</v>
      </c>
      <c r="O32" s="13">
        <v>78</v>
      </c>
      <c r="P32" s="13">
        <v>175</v>
      </c>
      <c r="Q32" s="13">
        <v>58</v>
      </c>
      <c r="R32" s="13"/>
      <c r="S32" s="13"/>
      <c r="T32" s="14">
        <v>12.6</v>
      </c>
      <c r="U32" s="14">
        <v>12.6</v>
      </c>
      <c r="V32" s="14">
        <v>12.6</v>
      </c>
      <c r="W32" s="14">
        <v>12.6</v>
      </c>
      <c r="X32" s="14">
        <v>12.6</v>
      </c>
      <c r="Y32" s="14">
        <v>12.6</v>
      </c>
    </row>
    <row r="33" spans="1:25" x14ac:dyDescent="0.2">
      <c r="A33" t="s">
        <v>36</v>
      </c>
      <c r="B33" t="s">
        <v>36</v>
      </c>
      <c r="C33" t="s">
        <v>37</v>
      </c>
      <c r="D33" t="s">
        <v>43</v>
      </c>
      <c r="E33" t="s">
        <v>68</v>
      </c>
      <c r="F33" t="s">
        <v>69</v>
      </c>
      <c r="G33" s="11">
        <v>0.9375</v>
      </c>
      <c r="H33" s="11">
        <v>0.9375</v>
      </c>
      <c r="I33" s="11">
        <v>0.9375</v>
      </c>
      <c r="J33" s="11">
        <v>0.9375</v>
      </c>
      <c r="K33" s="11">
        <v>0.9375</v>
      </c>
      <c r="M33" s="11">
        <v>0.66666666666666663</v>
      </c>
      <c r="N33" s="13">
        <v>23</v>
      </c>
      <c r="O33" s="13">
        <v>70</v>
      </c>
      <c r="P33" s="13">
        <v>100</v>
      </c>
      <c r="Q33" s="13">
        <v>58</v>
      </c>
      <c r="R33" s="13"/>
      <c r="S33" s="13"/>
      <c r="T33" s="14">
        <v>12.97</v>
      </c>
      <c r="U33" s="14">
        <v>12.97</v>
      </c>
      <c r="V33" s="14">
        <v>12.97</v>
      </c>
      <c r="W33" s="14">
        <v>12.97</v>
      </c>
      <c r="X33" s="14">
        <v>12.97</v>
      </c>
      <c r="Y33" s="14">
        <v>12.97</v>
      </c>
    </row>
    <row r="34" spans="1:25" x14ac:dyDescent="0.2">
      <c r="A34" t="s">
        <v>35</v>
      </c>
      <c r="B34" t="s">
        <v>36</v>
      </c>
      <c r="C34" t="s">
        <v>37</v>
      </c>
      <c r="D34" t="s">
        <v>43</v>
      </c>
      <c r="E34" t="s">
        <v>61</v>
      </c>
      <c r="F34" t="s">
        <v>54</v>
      </c>
      <c r="G34" s="11">
        <v>0.9375</v>
      </c>
      <c r="H34" s="11">
        <v>0.9375</v>
      </c>
      <c r="I34" s="11">
        <v>0.9375</v>
      </c>
      <c r="J34" s="11">
        <v>0.9375</v>
      </c>
      <c r="K34" s="11">
        <v>0.9375</v>
      </c>
      <c r="M34" s="11">
        <v>0.66666666666666663</v>
      </c>
      <c r="N34" s="12">
        <v>31.5</v>
      </c>
      <c r="O34" s="13">
        <v>78</v>
      </c>
      <c r="P34" s="13">
        <v>175</v>
      </c>
      <c r="Q34" s="13">
        <v>58</v>
      </c>
      <c r="R34" s="13"/>
      <c r="S34" s="13"/>
      <c r="T34" s="14">
        <v>13.02</v>
      </c>
      <c r="U34" s="14">
        <v>13.02</v>
      </c>
      <c r="V34" s="14">
        <v>13.02</v>
      </c>
      <c r="W34" s="14">
        <v>13.02</v>
      </c>
      <c r="X34" s="14">
        <v>13.02</v>
      </c>
      <c r="Y34" s="14">
        <v>13.02</v>
      </c>
    </row>
    <row r="35" spans="1:25" x14ac:dyDescent="0.2">
      <c r="A35" t="s">
        <v>35</v>
      </c>
      <c r="B35" t="s">
        <v>36</v>
      </c>
      <c r="C35" t="s">
        <v>37</v>
      </c>
      <c r="D35" t="s">
        <v>43</v>
      </c>
      <c r="E35" t="s">
        <v>62</v>
      </c>
      <c r="F35" t="s">
        <v>63</v>
      </c>
      <c r="G35" s="11">
        <v>0.9375</v>
      </c>
      <c r="H35" s="11">
        <v>0.9375</v>
      </c>
      <c r="I35" s="11">
        <v>0.9375</v>
      </c>
      <c r="J35" s="11">
        <v>0.9375</v>
      </c>
      <c r="K35" s="11">
        <v>0.9375</v>
      </c>
      <c r="M35" s="11">
        <v>0.66666666666666663</v>
      </c>
      <c r="N35" s="12">
        <v>31.5</v>
      </c>
      <c r="O35" s="13">
        <v>78</v>
      </c>
      <c r="P35" s="13">
        <v>175</v>
      </c>
      <c r="Q35" s="13">
        <v>58</v>
      </c>
      <c r="R35" s="13"/>
      <c r="S35" s="13"/>
      <c r="T35" s="14">
        <v>13.08</v>
      </c>
      <c r="U35" s="14">
        <v>13.08</v>
      </c>
      <c r="V35" s="14">
        <v>13.08</v>
      </c>
      <c r="W35" s="14">
        <v>13.08</v>
      </c>
      <c r="X35" s="14">
        <v>13.08</v>
      </c>
      <c r="Y35" s="14">
        <v>13.08</v>
      </c>
    </row>
    <row r="36" spans="1:25" x14ac:dyDescent="0.2">
      <c r="A36" t="s">
        <v>36</v>
      </c>
      <c r="B36" t="s">
        <v>36</v>
      </c>
      <c r="C36" t="s">
        <v>37</v>
      </c>
      <c r="D36" t="s">
        <v>43</v>
      </c>
      <c r="E36" t="s">
        <v>70</v>
      </c>
      <c r="F36" t="s">
        <v>54</v>
      </c>
      <c r="G36" s="11">
        <v>0.9375</v>
      </c>
      <c r="H36" s="11">
        <v>0.9375</v>
      </c>
      <c r="I36" s="11">
        <v>0.9375</v>
      </c>
      <c r="J36" s="11">
        <v>0.9375</v>
      </c>
      <c r="K36" s="11">
        <v>0.9375</v>
      </c>
      <c r="M36" s="11">
        <v>0.66666666666666663</v>
      </c>
      <c r="N36" s="13">
        <v>23</v>
      </c>
      <c r="O36" s="13">
        <v>70</v>
      </c>
      <c r="P36" s="13">
        <v>100</v>
      </c>
      <c r="Q36" s="13">
        <v>58</v>
      </c>
      <c r="R36" s="13"/>
      <c r="S36" s="13"/>
      <c r="T36" s="14">
        <v>13.58</v>
      </c>
      <c r="U36" s="14">
        <v>13.58</v>
      </c>
      <c r="V36" s="14">
        <v>13.58</v>
      </c>
      <c r="W36" s="14">
        <v>13.58</v>
      </c>
      <c r="X36" s="14">
        <v>13.58</v>
      </c>
      <c r="Y36" s="14">
        <v>13.58</v>
      </c>
    </row>
    <row r="37" spans="1:25" x14ac:dyDescent="0.2">
      <c r="A37" t="s">
        <v>35</v>
      </c>
      <c r="B37" t="s">
        <v>36</v>
      </c>
      <c r="C37" t="s">
        <v>37</v>
      </c>
      <c r="D37" t="s">
        <v>43</v>
      </c>
      <c r="E37" t="s">
        <v>64</v>
      </c>
      <c r="F37" t="s">
        <v>52</v>
      </c>
      <c r="G37" s="11">
        <v>0.9375</v>
      </c>
      <c r="H37" s="11">
        <v>0.9375</v>
      </c>
      <c r="I37" s="11">
        <v>0.9375</v>
      </c>
      <c r="J37" s="11">
        <v>0.9375</v>
      </c>
      <c r="K37" s="11">
        <v>0.9375</v>
      </c>
      <c r="M37" s="11">
        <v>0.66666666666666663</v>
      </c>
      <c r="N37" s="12">
        <v>31.5</v>
      </c>
      <c r="O37" s="13">
        <v>78</v>
      </c>
      <c r="P37" s="13">
        <v>175</v>
      </c>
      <c r="Q37" s="13">
        <v>58</v>
      </c>
      <c r="R37" s="13"/>
      <c r="S37" s="13"/>
      <c r="T37" s="14">
        <v>13.6</v>
      </c>
      <c r="U37" s="14">
        <v>13.6</v>
      </c>
      <c r="V37" s="14">
        <v>13.6</v>
      </c>
      <c r="W37" s="14">
        <v>13.6</v>
      </c>
      <c r="X37" s="14">
        <v>13.6</v>
      </c>
      <c r="Y37" s="14">
        <v>13.6</v>
      </c>
    </row>
    <row r="38" spans="1:25" x14ac:dyDescent="0.2">
      <c r="A38" t="s">
        <v>35</v>
      </c>
      <c r="B38" t="s">
        <v>36</v>
      </c>
      <c r="C38" t="s">
        <v>37</v>
      </c>
      <c r="D38" t="s">
        <v>43</v>
      </c>
      <c r="E38" t="s">
        <v>65</v>
      </c>
      <c r="F38" t="s">
        <v>52</v>
      </c>
      <c r="G38" s="11">
        <v>0.9375</v>
      </c>
      <c r="H38" s="11">
        <v>0.9375</v>
      </c>
      <c r="I38" s="11">
        <v>0.9375</v>
      </c>
      <c r="J38" s="11">
        <v>0.9375</v>
      </c>
      <c r="K38" s="11">
        <v>0.9375</v>
      </c>
      <c r="M38" s="11">
        <v>0.66666666666666663</v>
      </c>
      <c r="N38" s="12">
        <v>31.5</v>
      </c>
      <c r="O38" s="13">
        <v>78</v>
      </c>
      <c r="P38" s="13">
        <v>175</v>
      </c>
      <c r="Q38" s="13">
        <v>58</v>
      </c>
      <c r="R38" s="13"/>
      <c r="S38" s="13"/>
      <c r="T38" s="14">
        <v>13.83</v>
      </c>
      <c r="U38" s="14">
        <v>13.83</v>
      </c>
      <c r="V38" s="14">
        <v>13.83</v>
      </c>
      <c r="W38" s="14">
        <v>13.83</v>
      </c>
      <c r="X38" s="14">
        <v>13.83</v>
      </c>
      <c r="Y38" s="14">
        <v>13.83</v>
      </c>
    </row>
    <row r="39" spans="1:25" x14ac:dyDescent="0.2">
      <c r="A39" t="s">
        <v>35</v>
      </c>
      <c r="B39" t="s">
        <v>36</v>
      </c>
      <c r="C39" t="s">
        <v>37</v>
      </c>
      <c r="D39" t="s">
        <v>43</v>
      </c>
      <c r="E39" t="s">
        <v>66</v>
      </c>
      <c r="F39" t="s">
        <v>52</v>
      </c>
      <c r="G39" s="11">
        <v>0.9375</v>
      </c>
      <c r="H39" s="11">
        <v>0.9375</v>
      </c>
      <c r="I39" s="11">
        <v>0.9375</v>
      </c>
      <c r="J39" s="11">
        <v>0.9375</v>
      </c>
      <c r="K39" s="11">
        <v>0.9375</v>
      </c>
      <c r="M39" s="11">
        <v>0.66666666666666663</v>
      </c>
      <c r="N39" s="12">
        <v>31.5</v>
      </c>
      <c r="O39" s="13">
        <v>78</v>
      </c>
      <c r="P39" s="13">
        <v>175</v>
      </c>
      <c r="Q39" s="13">
        <v>58</v>
      </c>
      <c r="R39" s="13"/>
      <c r="S39" s="13"/>
      <c r="T39" s="14">
        <v>13.83</v>
      </c>
      <c r="U39" s="14">
        <v>13.83</v>
      </c>
      <c r="V39" s="14">
        <v>13.83</v>
      </c>
      <c r="W39" s="14">
        <v>13.83</v>
      </c>
      <c r="X39" s="14">
        <v>13.83</v>
      </c>
      <c r="Y39" s="14">
        <v>13.83</v>
      </c>
    </row>
    <row r="40" spans="1:25" x14ac:dyDescent="0.2">
      <c r="A40" t="s">
        <v>35</v>
      </c>
      <c r="B40" t="s">
        <v>36</v>
      </c>
      <c r="C40" t="s">
        <v>37</v>
      </c>
      <c r="D40" t="s">
        <v>43</v>
      </c>
      <c r="E40" t="s">
        <v>67</v>
      </c>
      <c r="F40" t="s">
        <v>54</v>
      </c>
      <c r="G40" s="11">
        <v>0.9375</v>
      </c>
      <c r="H40" s="11">
        <v>0.9375</v>
      </c>
      <c r="I40" s="11">
        <v>0.9375</v>
      </c>
      <c r="J40" s="11">
        <v>0.9375</v>
      </c>
      <c r="K40" s="11">
        <v>0.9375</v>
      </c>
      <c r="M40" s="11">
        <v>0.66666666666666663</v>
      </c>
      <c r="N40" s="12">
        <v>31.5</v>
      </c>
      <c r="O40" s="13">
        <v>78</v>
      </c>
      <c r="P40" s="13">
        <v>175</v>
      </c>
      <c r="Q40" s="13">
        <v>58</v>
      </c>
      <c r="R40" s="13"/>
      <c r="S40" s="13"/>
      <c r="T40" s="14">
        <v>14.76</v>
      </c>
      <c r="U40" s="14">
        <v>14.76</v>
      </c>
      <c r="V40" s="14">
        <v>14.76</v>
      </c>
      <c r="W40" s="14">
        <v>14.76</v>
      </c>
      <c r="X40" s="14">
        <v>14.76</v>
      </c>
      <c r="Y40" s="14">
        <v>14.76</v>
      </c>
    </row>
    <row r="41" spans="1:25" x14ac:dyDescent="0.2">
      <c r="A41" t="s">
        <v>36</v>
      </c>
      <c r="B41" t="s">
        <v>36</v>
      </c>
      <c r="C41" t="s">
        <v>37</v>
      </c>
      <c r="D41" t="s">
        <v>43</v>
      </c>
      <c r="E41" t="s">
        <v>71</v>
      </c>
      <c r="F41" t="s">
        <v>58</v>
      </c>
      <c r="G41" s="11">
        <v>0.9375</v>
      </c>
      <c r="H41" s="11">
        <v>0.9375</v>
      </c>
      <c r="I41" s="11">
        <v>0.9375</v>
      </c>
      <c r="J41" s="11">
        <v>0.9375</v>
      </c>
      <c r="K41" s="11">
        <v>0.9375</v>
      </c>
      <c r="M41" s="11">
        <v>0.66666666666666663</v>
      </c>
      <c r="N41" s="13">
        <v>23</v>
      </c>
      <c r="O41" s="13">
        <v>70</v>
      </c>
      <c r="P41" s="13">
        <v>100</v>
      </c>
      <c r="Q41" s="13">
        <v>58</v>
      </c>
      <c r="R41" s="13"/>
      <c r="S41" s="13"/>
      <c r="T41" s="14">
        <v>14.8</v>
      </c>
      <c r="U41" s="14">
        <v>14.8</v>
      </c>
      <c r="V41" s="14">
        <v>14.8</v>
      </c>
      <c r="W41" s="14">
        <v>14.8</v>
      </c>
      <c r="X41" s="14">
        <v>14.8</v>
      </c>
      <c r="Y41" s="14">
        <v>14.8</v>
      </c>
    </row>
    <row r="42" spans="1:25" x14ac:dyDescent="0.2">
      <c r="A42" t="s">
        <v>36</v>
      </c>
      <c r="B42" t="s">
        <v>36</v>
      </c>
      <c r="C42" t="s">
        <v>37</v>
      </c>
      <c r="D42" t="s">
        <v>43</v>
      </c>
      <c r="E42" t="s">
        <v>72</v>
      </c>
      <c r="F42" t="s">
        <v>73</v>
      </c>
      <c r="G42" s="11">
        <v>0.9375</v>
      </c>
      <c r="H42" s="11">
        <v>0.9375</v>
      </c>
      <c r="I42" s="11">
        <v>0.9375</v>
      </c>
      <c r="J42" s="11">
        <v>0.9375</v>
      </c>
      <c r="K42" s="11">
        <v>0.9375</v>
      </c>
      <c r="M42" s="11">
        <v>0.66666666666666663</v>
      </c>
      <c r="N42" s="13">
        <v>23</v>
      </c>
      <c r="O42" s="13">
        <v>70</v>
      </c>
      <c r="P42" s="13">
        <v>100</v>
      </c>
      <c r="Q42" s="13">
        <v>58</v>
      </c>
      <c r="R42" s="13"/>
      <c r="S42" s="13"/>
      <c r="T42" s="14">
        <v>14.99</v>
      </c>
      <c r="U42" s="14">
        <v>14.99</v>
      </c>
      <c r="V42" s="14">
        <v>14.99</v>
      </c>
      <c r="W42" s="14">
        <v>14.99</v>
      </c>
      <c r="X42" s="14">
        <v>14.99</v>
      </c>
      <c r="Y42" s="14">
        <v>14.99</v>
      </c>
    </row>
    <row r="43" spans="1:25" x14ac:dyDescent="0.2">
      <c r="A43" t="s">
        <v>36</v>
      </c>
      <c r="B43" t="s">
        <v>36</v>
      </c>
      <c r="C43" t="s">
        <v>37</v>
      </c>
      <c r="D43" t="s">
        <v>43</v>
      </c>
      <c r="E43" t="s">
        <v>74</v>
      </c>
      <c r="F43" t="s">
        <v>73</v>
      </c>
      <c r="G43" s="11">
        <v>0.9375</v>
      </c>
      <c r="H43" s="11">
        <v>0.9375</v>
      </c>
      <c r="I43" s="11">
        <v>0.9375</v>
      </c>
      <c r="J43" s="11">
        <v>0.9375</v>
      </c>
      <c r="K43" s="11">
        <v>0.9375</v>
      </c>
      <c r="M43" s="11">
        <v>0.66666666666666663</v>
      </c>
      <c r="N43" s="13">
        <v>23</v>
      </c>
      <c r="O43" s="13">
        <v>70</v>
      </c>
      <c r="P43" s="13">
        <v>100</v>
      </c>
      <c r="Q43" s="13">
        <v>58</v>
      </c>
      <c r="R43" s="13"/>
      <c r="S43" s="13"/>
      <c r="T43" s="14">
        <v>15.23</v>
      </c>
      <c r="U43" s="14">
        <v>15.23</v>
      </c>
      <c r="V43" s="14">
        <v>15.23</v>
      </c>
      <c r="W43" s="14">
        <v>15.23</v>
      </c>
      <c r="X43" s="14">
        <v>15.23</v>
      </c>
      <c r="Y43" s="14">
        <v>15.23</v>
      </c>
    </row>
    <row r="44" spans="1:25" x14ac:dyDescent="0.2">
      <c r="A44" t="s">
        <v>36</v>
      </c>
      <c r="B44" t="s">
        <v>36</v>
      </c>
      <c r="C44" t="s">
        <v>37</v>
      </c>
      <c r="D44" t="s">
        <v>43</v>
      </c>
      <c r="E44" t="s">
        <v>75</v>
      </c>
      <c r="F44" t="s">
        <v>54</v>
      </c>
      <c r="G44" s="11">
        <v>0.9375</v>
      </c>
      <c r="H44" s="11">
        <v>0.9375</v>
      </c>
      <c r="I44" s="11">
        <v>0.9375</v>
      </c>
      <c r="J44" s="11">
        <v>0.9375</v>
      </c>
      <c r="K44" s="11">
        <v>0.9375</v>
      </c>
      <c r="M44" s="11">
        <v>0.66666666666666663</v>
      </c>
      <c r="N44" s="13">
        <v>23</v>
      </c>
      <c r="O44" s="13">
        <v>70</v>
      </c>
      <c r="P44" s="13">
        <v>100</v>
      </c>
      <c r="Q44" s="13">
        <v>58</v>
      </c>
      <c r="R44" s="13"/>
      <c r="S44" s="13"/>
      <c r="T44" s="14">
        <v>16.03</v>
      </c>
      <c r="U44" s="14">
        <v>16.03</v>
      </c>
      <c r="V44" s="14">
        <v>16.03</v>
      </c>
      <c r="W44" s="14">
        <v>16.03</v>
      </c>
      <c r="X44" s="14">
        <v>16.03</v>
      </c>
      <c r="Y44" s="14">
        <v>16.03</v>
      </c>
    </row>
    <row r="45" spans="1:25" x14ac:dyDescent="0.2">
      <c r="A45" t="s">
        <v>35</v>
      </c>
      <c r="B45" t="s">
        <v>36</v>
      </c>
      <c r="C45" t="s">
        <v>37</v>
      </c>
      <c r="D45" t="s">
        <v>43</v>
      </c>
      <c r="E45" t="s">
        <v>68</v>
      </c>
      <c r="F45" t="s">
        <v>69</v>
      </c>
      <c r="G45" s="11">
        <v>0.9375</v>
      </c>
      <c r="H45" s="11">
        <v>0.9375</v>
      </c>
      <c r="I45" s="11">
        <v>0.9375</v>
      </c>
      <c r="J45" s="11">
        <v>0.9375</v>
      </c>
      <c r="K45" s="11">
        <v>0.9375</v>
      </c>
      <c r="M45" s="11">
        <v>0.66666666666666663</v>
      </c>
      <c r="N45" s="12">
        <v>31.5</v>
      </c>
      <c r="O45" s="13">
        <v>78</v>
      </c>
      <c r="P45" s="13">
        <v>175</v>
      </c>
      <c r="Q45" s="13">
        <v>58</v>
      </c>
      <c r="R45" s="13"/>
      <c r="S45" s="13"/>
      <c r="T45" s="14">
        <v>16.04</v>
      </c>
      <c r="U45" s="14">
        <v>16.04</v>
      </c>
      <c r="V45" s="14">
        <v>16.04</v>
      </c>
      <c r="W45" s="14">
        <v>16.04</v>
      </c>
      <c r="X45" s="14">
        <v>16.04</v>
      </c>
      <c r="Y45" s="14">
        <v>16.04</v>
      </c>
    </row>
    <row r="46" spans="1:25" x14ac:dyDescent="0.2">
      <c r="A46" t="s">
        <v>35</v>
      </c>
      <c r="B46" t="s">
        <v>36</v>
      </c>
      <c r="C46" t="s">
        <v>37</v>
      </c>
      <c r="D46" t="s">
        <v>43</v>
      </c>
      <c r="E46" t="s">
        <v>70</v>
      </c>
      <c r="F46" t="s">
        <v>54</v>
      </c>
      <c r="G46" s="11">
        <v>0.9375</v>
      </c>
      <c r="H46" s="11">
        <v>0.9375</v>
      </c>
      <c r="I46" s="11">
        <v>0.9375</v>
      </c>
      <c r="J46" s="11">
        <v>0.9375</v>
      </c>
      <c r="K46" s="11">
        <v>0.9375</v>
      </c>
      <c r="M46" s="11">
        <v>0.66666666666666663</v>
      </c>
      <c r="N46" s="12">
        <v>31.5</v>
      </c>
      <c r="O46" s="13">
        <v>78</v>
      </c>
      <c r="P46" s="13">
        <v>175</v>
      </c>
      <c r="Q46" s="13">
        <v>58</v>
      </c>
      <c r="R46" s="13"/>
      <c r="S46" s="13"/>
      <c r="T46" s="14">
        <v>16.649999999999999</v>
      </c>
      <c r="U46" s="14">
        <v>16.649999999999999</v>
      </c>
      <c r="V46" s="14">
        <v>16.649999999999999</v>
      </c>
      <c r="W46" s="14">
        <v>16.649999999999999</v>
      </c>
      <c r="X46" s="14">
        <v>16.649999999999999</v>
      </c>
      <c r="Y46" s="14">
        <v>16.649999999999999</v>
      </c>
    </row>
    <row r="47" spans="1:25" x14ac:dyDescent="0.2">
      <c r="A47" t="s">
        <v>36</v>
      </c>
      <c r="B47" t="s">
        <v>36</v>
      </c>
      <c r="C47" t="s">
        <v>37</v>
      </c>
      <c r="D47" t="s">
        <v>43</v>
      </c>
      <c r="E47" t="s">
        <v>76</v>
      </c>
      <c r="F47" t="s">
        <v>52</v>
      </c>
      <c r="G47" s="11">
        <v>0.9375</v>
      </c>
      <c r="H47" s="11">
        <v>0.9375</v>
      </c>
      <c r="I47" s="11">
        <v>0.9375</v>
      </c>
      <c r="J47" s="11">
        <v>0.9375</v>
      </c>
      <c r="K47" s="11">
        <v>0.9375</v>
      </c>
      <c r="M47" s="11">
        <v>0.66666666666666663</v>
      </c>
      <c r="N47" s="13">
        <v>23</v>
      </c>
      <c r="O47" s="13">
        <v>70</v>
      </c>
      <c r="P47" s="13">
        <v>100</v>
      </c>
      <c r="Q47" s="13">
        <v>58</v>
      </c>
      <c r="R47" s="13"/>
      <c r="S47" s="13"/>
      <c r="T47" s="14">
        <v>17.78</v>
      </c>
      <c r="U47" s="14">
        <v>17.78</v>
      </c>
      <c r="V47" s="14">
        <v>17.78</v>
      </c>
      <c r="W47" s="14">
        <v>17.78</v>
      </c>
      <c r="X47" s="14">
        <v>17.78</v>
      </c>
      <c r="Y47" s="14">
        <v>17.78</v>
      </c>
    </row>
    <row r="48" spans="1:25" x14ac:dyDescent="0.2">
      <c r="A48" t="s">
        <v>35</v>
      </c>
      <c r="B48" t="s">
        <v>36</v>
      </c>
      <c r="C48" t="s">
        <v>37</v>
      </c>
      <c r="D48" t="s">
        <v>43</v>
      </c>
      <c r="E48" t="s">
        <v>71</v>
      </c>
      <c r="F48" t="s">
        <v>58</v>
      </c>
      <c r="G48" s="11">
        <v>0.9375</v>
      </c>
      <c r="H48" s="11">
        <v>0.9375</v>
      </c>
      <c r="I48" s="11">
        <v>0.9375</v>
      </c>
      <c r="J48" s="11">
        <v>0.9375</v>
      </c>
      <c r="K48" s="11">
        <v>0.9375</v>
      </c>
      <c r="M48" s="11">
        <v>0.66666666666666663</v>
      </c>
      <c r="N48" s="12">
        <v>31.5</v>
      </c>
      <c r="O48" s="13">
        <v>78</v>
      </c>
      <c r="P48" s="13">
        <v>175</v>
      </c>
      <c r="Q48" s="13">
        <v>58</v>
      </c>
      <c r="R48" s="13"/>
      <c r="S48" s="13"/>
      <c r="T48" s="14">
        <v>17.87</v>
      </c>
      <c r="U48" s="14">
        <v>17.87</v>
      </c>
      <c r="V48" s="14">
        <v>17.87</v>
      </c>
      <c r="W48" s="14">
        <v>17.87</v>
      </c>
      <c r="X48" s="14">
        <v>17.87</v>
      </c>
      <c r="Y48" s="14">
        <v>17.87</v>
      </c>
    </row>
    <row r="49" spans="1:31" x14ac:dyDescent="0.2">
      <c r="A49" t="s">
        <v>35</v>
      </c>
      <c r="B49" t="s">
        <v>36</v>
      </c>
      <c r="C49" t="s">
        <v>37</v>
      </c>
      <c r="D49" t="s">
        <v>43</v>
      </c>
      <c r="E49" t="s">
        <v>72</v>
      </c>
      <c r="F49" t="s">
        <v>73</v>
      </c>
      <c r="G49" s="11">
        <v>0.9375</v>
      </c>
      <c r="H49" s="11">
        <v>0.9375</v>
      </c>
      <c r="I49" s="11">
        <v>0.9375</v>
      </c>
      <c r="J49" s="11">
        <v>0.9375</v>
      </c>
      <c r="K49" s="11">
        <v>0.9375</v>
      </c>
      <c r="M49" s="11">
        <v>0.66666666666666663</v>
      </c>
      <c r="N49" s="12">
        <v>31.5</v>
      </c>
      <c r="O49" s="13">
        <v>78</v>
      </c>
      <c r="P49" s="13">
        <v>175</v>
      </c>
      <c r="Q49" s="13">
        <v>58</v>
      </c>
      <c r="R49" s="13"/>
      <c r="S49" s="13"/>
      <c r="T49" s="14">
        <v>18.059999999999999</v>
      </c>
      <c r="U49" s="14">
        <v>18.059999999999999</v>
      </c>
      <c r="V49" s="14">
        <v>18.059999999999999</v>
      </c>
      <c r="W49" s="14">
        <v>18.059999999999999</v>
      </c>
      <c r="X49" s="14">
        <v>18.059999999999999</v>
      </c>
      <c r="Y49" s="14">
        <v>18.059999999999999</v>
      </c>
    </row>
    <row r="50" spans="1:31" x14ac:dyDescent="0.2">
      <c r="A50" t="s">
        <v>35</v>
      </c>
      <c r="B50" t="s">
        <v>36</v>
      </c>
      <c r="C50" t="s">
        <v>37</v>
      </c>
      <c r="D50" t="s">
        <v>43</v>
      </c>
      <c r="E50" t="s">
        <v>74</v>
      </c>
      <c r="F50" t="s">
        <v>73</v>
      </c>
      <c r="G50" s="11">
        <v>0.9375</v>
      </c>
      <c r="H50" s="11">
        <v>0.9375</v>
      </c>
      <c r="I50" s="11">
        <v>0.9375</v>
      </c>
      <c r="J50" s="11">
        <v>0.9375</v>
      </c>
      <c r="K50" s="11">
        <v>0.9375</v>
      </c>
      <c r="M50" s="11">
        <v>0.66666666666666663</v>
      </c>
      <c r="N50" s="12">
        <v>31.5</v>
      </c>
      <c r="O50" s="13">
        <v>78</v>
      </c>
      <c r="P50" s="13">
        <v>175</v>
      </c>
      <c r="Q50" s="13">
        <v>58</v>
      </c>
      <c r="R50" s="13"/>
      <c r="S50" s="13"/>
      <c r="T50" s="14">
        <v>18.3</v>
      </c>
      <c r="U50" s="14">
        <v>18.3</v>
      </c>
      <c r="V50" s="14">
        <v>18.3</v>
      </c>
      <c r="W50" s="14">
        <v>18.3</v>
      </c>
      <c r="X50" s="14">
        <v>18.3</v>
      </c>
      <c r="Y50" s="14">
        <v>18.3</v>
      </c>
    </row>
    <row r="51" spans="1:31" x14ac:dyDescent="0.2">
      <c r="A51" t="s">
        <v>35</v>
      </c>
      <c r="B51" t="s">
        <v>36</v>
      </c>
      <c r="C51" t="s">
        <v>37</v>
      </c>
      <c r="D51" t="s">
        <v>43</v>
      </c>
      <c r="E51" t="s">
        <v>75</v>
      </c>
      <c r="F51" t="s">
        <v>54</v>
      </c>
      <c r="G51" s="11">
        <v>0.9375</v>
      </c>
      <c r="H51" s="11">
        <v>0.9375</v>
      </c>
      <c r="I51" s="11">
        <v>0.9375</v>
      </c>
      <c r="J51" s="11">
        <v>0.9375</v>
      </c>
      <c r="K51" s="11">
        <v>0.9375</v>
      </c>
      <c r="M51" s="11">
        <v>0.66666666666666663</v>
      </c>
      <c r="N51" s="12">
        <v>31.5</v>
      </c>
      <c r="O51" s="13">
        <v>78</v>
      </c>
      <c r="P51" s="13">
        <v>175</v>
      </c>
      <c r="Q51" s="13">
        <v>58</v>
      </c>
      <c r="R51" s="13"/>
      <c r="S51" s="13"/>
      <c r="T51" s="14">
        <v>19.100000000000001</v>
      </c>
      <c r="U51" s="14">
        <v>19.100000000000001</v>
      </c>
      <c r="V51" s="14">
        <v>19.100000000000001</v>
      </c>
      <c r="W51" s="14">
        <v>19.100000000000001</v>
      </c>
      <c r="X51" s="14">
        <v>19.100000000000001</v>
      </c>
      <c r="Y51" s="14">
        <v>19.100000000000001</v>
      </c>
    </row>
    <row r="52" spans="1:31" x14ac:dyDescent="0.2">
      <c r="A52" t="s">
        <v>36</v>
      </c>
      <c r="B52" t="s">
        <v>36</v>
      </c>
      <c r="C52" t="s">
        <v>37</v>
      </c>
      <c r="D52" t="s">
        <v>43</v>
      </c>
      <c r="E52" t="s">
        <v>77</v>
      </c>
      <c r="F52" t="s">
        <v>73</v>
      </c>
      <c r="G52" s="11">
        <v>0.9375</v>
      </c>
      <c r="H52" s="11">
        <v>0.9375</v>
      </c>
      <c r="I52" s="11">
        <v>0.9375</v>
      </c>
      <c r="J52" s="11">
        <v>0.9375</v>
      </c>
      <c r="K52" s="11">
        <v>0.9375</v>
      </c>
      <c r="M52" s="11">
        <v>0.66666666666666663</v>
      </c>
      <c r="N52" s="13">
        <v>23</v>
      </c>
      <c r="O52" s="13">
        <v>70</v>
      </c>
      <c r="P52" s="13">
        <v>100</v>
      </c>
      <c r="Q52" s="13">
        <v>58</v>
      </c>
      <c r="R52" s="13"/>
      <c r="S52" s="13"/>
      <c r="T52" s="14">
        <v>19.149999999999999</v>
      </c>
      <c r="U52" s="14">
        <v>19.149999999999999</v>
      </c>
      <c r="V52" s="14">
        <v>19.149999999999999</v>
      </c>
      <c r="W52" s="14">
        <v>19.149999999999999</v>
      </c>
      <c r="X52" s="14">
        <v>19.149999999999999</v>
      </c>
      <c r="Y52" s="14">
        <v>19.149999999999999</v>
      </c>
    </row>
    <row r="53" spans="1:31" x14ac:dyDescent="0.2">
      <c r="A53" t="s">
        <v>35</v>
      </c>
      <c r="B53" t="s">
        <v>36</v>
      </c>
      <c r="C53" t="s">
        <v>37</v>
      </c>
      <c r="D53" t="s">
        <v>43</v>
      </c>
      <c r="E53" t="s">
        <v>76</v>
      </c>
      <c r="F53" t="s">
        <v>52</v>
      </c>
      <c r="G53" s="11">
        <v>0.9375</v>
      </c>
      <c r="H53" s="11">
        <v>0.9375</v>
      </c>
      <c r="I53" s="11">
        <v>0.9375</v>
      </c>
      <c r="J53" s="11">
        <v>0.9375</v>
      </c>
      <c r="K53" s="11">
        <v>0.9375</v>
      </c>
      <c r="M53" s="11">
        <v>0.66666666666666663</v>
      </c>
      <c r="N53" s="12">
        <v>31.5</v>
      </c>
      <c r="O53" s="13">
        <v>78</v>
      </c>
      <c r="P53" s="13">
        <v>175</v>
      </c>
      <c r="Q53" s="13">
        <v>58</v>
      </c>
      <c r="R53" s="13"/>
      <c r="S53" s="13"/>
      <c r="T53" s="14">
        <v>20.85</v>
      </c>
      <c r="U53" s="14">
        <v>20.85</v>
      </c>
      <c r="V53" s="14">
        <v>20.85</v>
      </c>
      <c r="W53" s="14">
        <v>20.85</v>
      </c>
      <c r="X53" s="14">
        <v>20.85</v>
      </c>
      <c r="Y53" s="14">
        <v>20.85</v>
      </c>
    </row>
    <row r="54" spans="1:31" x14ac:dyDescent="0.2">
      <c r="A54" t="s">
        <v>36</v>
      </c>
      <c r="B54" t="s">
        <v>36</v>
      </c>
      <c r="C54" t="s">
        <v>37</v>
      </c>
      <c r="D54" t="s">
        <v>43</v>
      </c>
      <c r="E54" t="s">
        <v>78</v>
      </c>
      <c r="F54" t="s">
        <v>79</v>
      </c>
      <c r="G54" s="11">
        <v>0.9375</v>
      </c>
      <c r="H54" s="11">
        <v>0.9375</v>
      </c>
      <c r="I54" s="11">
        <v>0.9375</v>
      </c>
      <c r="J54" s="11">
        <v>0.9375</v>
      </c>
      <c r="K54" s="11">
        <v>0.9375</v>
      </c>
      <c r="M54" s="11">
        <v>0.66666666666666663</v>
      </c>
      <c r="N54" s="13">
        <v>23</v>
      </c>
      <c r="O54" s="13">
        <v>70</v>
      </c>
      <c r="P54" s="13">
        <v>100</v>
      </c>
      <c r="Q54" s="13">
        <v>58</v>
      </c>
      <c r="R54" s="13"/>
      <c r="S54" s="13"/>
      <c r="T54" s="14">
        <v>20.93</v>
      </c>
      <c r="U54" s="14">
        <v>20.93</v>
      </c>
      <c r="V54" s="14">
        <v>20.93</v>
      </c>
      <c r="W54" s="14">
        <v>20.93</v>
      </c>
      <c r="X54" s="14">
        <v>20.93</v>
      </c>
      <c r="Y54" s="14">
        <v>20.93</v>
      </c>
    </row>
    <row r="55" spans="1:31" x14ac:dyDescent="0.2">
      <c r="A55" t="s">
        <v>35</v>
      </c>
      <c r="B55" t="s">
        <v>36</v>
      </c>
      <c r="C55" t="s">
        <v>37</v>
      </c>
      <c r="D55" t="s">
        <v>43</v>
      </c>
      <c r="E55" t="s">
        <v>77</v>
      </c>
      <c r="F55" t="s">
        <v>73</v>
      </c>
      <c r="G55" s="11">
        <v>0.9375</v>
      </c>
      <c r="H55" s="11">
        <v>0.9375</v>
      </c>
      <c r="I55" s="11">
        <v>0.9375</v>
      </c>
      <c r="J55" s="11">
        <v>0.9375</v>
      </c>
      <c r="K55" s="11">
        <v>0.9375</v>
      </c>
      <c r="M55" s="11">
        <v>0.66666666666666663</v>
      </c>
      <c r="N55" s="12">
        <v>31.5</v>
      </c>
      <c r="O55" s="13">
        <v>78</v>
      </c>
      <c r="P55" s="13">
        <v>175</v>
      </c>
      <c r="Q55" s="13">
        <v>58</v>
      </c>
      <c r="R55" s="13"/>
      <c r="S55" s="13"/>
      <c r="T55" s="14">
        <v>22.22</v>
      </c>
      <c r="U55" s="14">
        <v>22.22</v>
      </c>
      <c r="V55" s="14">
        <v>22.22</v>
      </c>
      <c r="W55" s="14">
        <v>22.22</v>
      </c>
      <c r="X55" s="14">
        <v>22.22</v>
      </c>
      <c r="Y55" s="14">
        <v>22.22</v>
      </c>
    </row>
    <row r="56" spans="1:31" x14ac:dyDescent="0.2">
      <c r="A56" t="s">
        <v>36</v>
      </c>
      <c r="B56" t="s">
        <v>36</v>
      </c>
      <c r="C56" t="s">
        <v>37</v>
      </c>
      <c r="D56" t="s">
        <v>43</v>
      </c>
      <c r="E56" t="s">
        <v>80</v>
      </c>
      <c r="F56" s="18" t="s">
        <v>79</v>
      </c>
      <c r="G56" s="11">
        <v>0.9375</v>
      </c>
      <c r="H56" s="11">
        <v>0.9375</v>
      </c>
      <c r="I56" s="11">
        <v>0.9375</v>
      </c>
      <c r="J56" s="11">
        <v>0.9375</v>
      </c>
      <c r="K56" s="11">
        <v>0.9375</v>
      </c>
      <c r="M56" s="11">
        <v>0.66666666666666663</v>
      </c>
      <c r="N56" s="13">
        <v>23</v>
      </c>
      <c r="O56" s="13">
        <v>70</v>
      </c>
      <c r="P56" s="13">
        <v>100</v>
      </c>
      <c r="Q56" s="13">
        <v>58</v>
      </c>
      <c r="R56" s="13"/>
      <c r="S56" s="13"/>
      <c r="T56" s="14">
        <v>23.5</v>
      </c>
      <c r="U56" s="14">
        <v>23.5</v>
      </c>
      <c r="V56" s="14">
        <v>23.5</v>
      </c>
      <c r="W56" s="14">
        <v>23.5</v>
      </c>
      <c r="X56" s="14">
        <v>23.5</v>
      </c>
      <c r="Y56" s="14">
        <v>23.5</v>
      </c>
    </row>
    <row r="57" spans="1:31" x14ac:dyDescent="0.2">
      <c r="A57" t="s">
        <v>35</v>
      </c>
      <c r="B57" t="s">
        <v>36</v>
      </c>
      <c r="C57" t="s">
        <v>37</v>
      </c>
      <c r="D57" t="s">
        <v>43</v>
      </c>
      <c r="E57" t="s">
        <v>78</v>
      </c>
      <c r="F57" t="s">
        <v>79</v>
      </c>
      <c r="G57" s="11">
        <v>0.9375</v>
      </c>
      <c r="H57" s="11">
        <v>0.9375</v>
      </c>
      <c r="I57" s="11">
        <v>0.9375</v>
      </c>
      <c r="J57" s="11">
        <v>0.9375</v>
      </c>
      <c r="K57" s="11">
        <v>0.9375</v>
      </c>
      <c r="M57" s="11">
        <v>0.66666666666666663</v>
      </c>
      <c r="N57" s="12">
        <v>31.5</v>
      </c>
      <c r="O57" s="13">
        <v>78</v>
      </c>
      <c r="P57" s="13">
        <v>175</v>
      </c>
      <c r="Q57" s="13">
        <v>58</v>
      </c>
      <c r="R57" s="13"/>
      <c r="S57" s="13"/>
      <c r="T57" s="14">
        <v>24</v>
      </c>
      <c r="U57" s="14">
        <v>24</v>
      </c>
      <c r="V57" s="14">
        <v>24</v>
      </c>
      <c r="W57" s="14">
        <v>24</v>
      </c>
      <c r="X57" s="14">
        <v>24</v>
      </c>
      <c r="Y57" s="14">
        <v>24</v>
      </c>
    </row>
    <row r="58" spans="1:31" x14ac:dyDescent="0.2">
      <c r="A58" t="s">
        <v>35</v>
      </c>
      <c r="B58" t="s">
        <v>36</v>
      </c>
      <c r="C58" t="s">
        <v>37</v>
      </c>
      <c r="D58" t="s">
        <v>43</v>
      </c>
      <c r="E58" t="s">
        <v>80</v>
      </c>
      <c r="F58" s="18" t="s">
        <v>79</v>
      </c>
      <c r="G58" s="11">
        <v>0.9375</v>
      </c>
      <c r="H58" s="11">
        <v>0.9375</v>
      </c>
      <c r="I58" s="11">
        <v>0.9375</v>
      </c>
      <c r="J58" s="11">
        <v>0.9375</v>
      </c>
      <c r="K58" s="11">
        <v>0.9375</v>
      </c>
      <c r="M58" s="11">
        <v>0.66666666666666663</v>
      </c>
      <c r="N58" s="12">
        <v>31.5</v>
      </c>
      <c r="O58" s="13">
        <v>78</v>
      </c>
      <c r="P58" s="13">
        <v>175</v>
      </c>
      <c r="Q58" s="13">
        <v>58</v>
      </c>
      <c r="R58" s="13"/>
      <c r="S58" s="13"/>
      <c r="T58" s="14">
        <v>26.57</v>
      </c>
      <c r="U58" s="14">
        <v>26.57</v>
      </c>
      <c r="V58" s="14">
        <v>26.57</v>
      </c>
      <c r="W58" s="14">
        <v>26.57</v>
      </c>
      <c r="X58" s="14">
        <v>26.57</v>
      </c>
      <c r="Y58" s="14">
        <v>26.57</v>
      </c>
    </row>
    <row r="59" spans="1:31" x14ac:dyDescent="0.2">
      <c r="A59" t="s">
        <v>81</v>
      </c>
      <c r="B59" t="s">
        <v>81</v>
      </c>
      <c r="C59" t="s">
        <v>56</v>
      </c>
      <c r="D59" t="s">
        <v>43</v>
      </c>
      <c r="E59" t="s">
        <v>44</v>
      </c>
      <c r="F59" t="s">
        <v>45</v>
      </c>
      <c r="G59" s="11">
        <v>0.66666666666666663</v>
      </c>
      <c r="H59" s="11">
        <v>0.66666666666666663</v>
      </c>
      <c r="I59" s="11">
        <v>0.66666666666666663</v>
      </c>
      <c r="J59" s="11">
        <v>0.66666666666666663</v>
      </c>
      <c r="K59" s="11">
        <v>0.66666666666666663</v>
      </c>
      <c r="N59" s="13">
        <v>1000</v>
      </c>
      <c r="O59" s="13">
        <v>190</v>
      </c>
      <c r="P59" s="13"/>
      <c r="Q59" s="13"/>
      <c r="R59" s="13"/>
      <c r="S59" s="13"/>
      <c r="T59" s="14">
        <v>49</v>
      </c>
      <c r="U59" s="14">
        <v>49</v>
      </c>
      <c r="V59" s="14">
        <v>49</v>
      </c>
      <c r="W59" s="14">
        <v>49</v>
      </c>
      <c r="X59" s="14">
        <v>49</v>
      </c>
      <c r="Y59" s="14">
        <v>49</v>
      </c>
      <c r="Z59" s="16"/>
      <c r="AA59" s="16"/>
      <c r="AB59" s="16"/>
    </row>
    <row r="60" spans="1:31" x14ac:dyDescent="0.2">
      <c r="A60" t="s">
        <v>81</v>
      </c>
      <c r="B60" t="s">
        <v>81</v>
      </c>
      <c r="C60" t="s">
        <v>56</v>
      </c>
      <c r="D60" t="s">
        <v>43</v>
      </c>
      <c r="E60" t="s">
        <v>46</v>
      </c>
      <c r="F60" t="s">
        <v>45</v>
      </c>
      <c r="G60" s="11">
        <v>0.66666666666666663</v>
      </c>
      <c r="H60" s="11">
        <v>0.66666666666666663</v>
      </c>
      <c r="I60" s="11">
        <v>0.66666666666666663</v>
      </c>
      <c r="J60" s="11">
        <v>0.66666666666666663</v>
      </c>
      <c r="K60" s="11">
        <v>0.66666666666666663</v>
      </c>
      <c r="N60" s="13">
        <v>1000</v>
      </c>
      <c r="O60" s="13">
        <v>190</v>
      </c>
      <c r="P60" s="13"/>
      <c r="Q60" s="13"/>
      <c r="R60" s="13"/>
      <c r="S60" s="13"/>
      <c r="T60" s="14">
        <v>59</v>
      </c>
      <c r="U60" s="14">
        <v>59</v>
      </c>
      <c r="V60" s="14">
        <v>59</v>
      </c>
      <c r="W60" s="14">
        <v>59</v>
      </c>
      <c r="X60" s="14">
        <v>59</v>
      </c>
      <c r="Y60" s="14">
        <v>59</v>
      </c>
    </row>
    <row r="61" spans="1:31" x14ac:dyDescent="0.2">
      <c r="A61" t="s">
        <v>82</v>
      </c>
      <c r="B61" t="s">
        <v>36</v>
      </c>
      <c r="C61" t="s">
        <v>37</v>
      </c>
      <c r="D61" t="s">
        <v>43</v>
      </c>
      <c r="E61" t="s">
        <v>74</v>
      </c>
      <c r="F61" s="18" t="s">
        <v>73</v>
      </c>
      <c r="G61" s="11">
        <v>0.66666666666666663</v>
      </c>
      <c r="H61" s="11">
        <v>0.66666666666666663</v>
      </c>
      <c r="I61" s="11">
        <v>0.66666666666666663</v>
      </c>
      <c r="J61" s="11">
        <v>0.66666666666666663</v>
      </c>
      <c r="K61" s="11">
        <v>0.66666666666666663</v>
      </c>
      <c r="N61" s="13">
        <v>2</v>
      </c>
      <c r="O61" s="13"/>
      <c r="P61" s="13">
        <v>60</v>
      </c>
      <c r="Q61" s="13"/>
      <c r="R61" s="13">
        <v>90</v>
      </c>
      <c r="S61" s="13"/>
      <c r="T61" s="14"/>
      <c r="U61" s="14"/>
      <c r="V61" s="14"/>
      <c r="W61" s="14"/>
      <c r="X61" s="14"/>
      <c r="Y61" s="14"/>
      <c r="Z61" s="16">
        <v>3.9529999999999998</v>
      </c>
      <c r="AA61" s="16">
        <v>3.15</v>
      </c>
      <c r="AB61" s="16">
        <f>(AA61/1000)*250+Z61</f>
        <v>4.7404999999999999</v>
      </c>
      <c r="AC61" s="19">
        <f>(AA61/1000)*500+Z61</f>
        <v>5.5279999999999996</v>
      </c>
      <c r="AD61" s="19">
        <f>(AA61/1000)*1000+Z61</f>
        <v>7.1029999999999998</v>
      </c>
      <c r="AE61" s="19">
        <f>(AA61/1000)*2000+Z61</f>
        <v>10.253</v>
      </c>
    </row>
    <row r="62" spans="1:31" x14ac:dyDescent="0.2">
      <c r="A62" t="s">
        <v>82</v>
      </c>
      <c r="B62" t="s">
        <v>36</v>
      </c>
      <c r="C62" t="s">
        <v>37</v>
      </c>
      <c r="D62" t="s">
        <v>43</v>
      </c>
      <c r="E62" t="s">
        <v>57</v>
      </c>
      <c r="F62" s="18" t="s">
        <v>52</v>
      </c>
      <c r="G62" s="11">
        <v>0.66666666666666663</v>
      </c>
      <c r="H62" s="11">
        <v>0.66666666666666663</v>
      </c>
      <c r="I62" s="11">
        <v>0.66666666666666663</v>
      </c>
      <c r="J62" s="11">
        <v>0.66666666666666663</v>
      </c>
      <c r="K62" s="11">
        <v>0.66666666666666663</v>
      </c>
      <c r="N62" s="13">
        <v>2</v>
      </c>
      <c r="O62" s="13"/>
      <c r="P62" s="13">
        <v>60</v>
      </c>
      <c r="Q62" s="13"/>
      <c r="R62" s="13">
        <v>90</v>
      </c>
      <c r="S62" s="13"/>
      <c r="T62" s="14"/>
      <c r="U62" s="14"/>
      <c r="V62" s="14"/>
      <c r="W62" s="14"/>
      <c r="X62" s="14"/>
      <c r="Y62" s="14"/>
      <c r="Z62" s="16">
        <v>3.883</v>
      </c>
      <c r="AA62" s="16">
        <v>3.55</v>
      </c>
      <c r="AB62" s="16">
        <f>(AA62/1000)*250+Z62</f>
        <v>4.7705000000000002</v>
      </c>
      <c r="AC62" s="19">
        <f>(AA62/1000)*500+Z62</f>
        <v>5.6579999999999995</v>
      </c>
      <c r="AD62" s="19">
        <f>(AA62/1000)*1000+Z62</f>
        <v>7.4329999999999998</v>
      </c>
      <c r="AE62" s="19">
        <f>(AA62/1000)*2000+Z62</f>
        <v>10.983000000000001</v>
      </c>
    </row>
    <row r="63" spans="1:31" x14ac:dyDescent="0.2">
      <c r="A63" t="s">
        <v>82</v>
      </c>
      <c r="B63" t="s">
        <v>36</v>
      </c>
      <c r="C63" t="s">
        <v>37</v>
      </c>
      <c r="D63" t="s">
        <v>43</v>
      </c>
      <c r="E63" t="s">
        <v>59</v>
      </c>
      <c r="F63" s="18" t="s">
        <v>73</v>
      </c>
      <c r="G63" s="11">
        <v>0.66666666666666663</v>
      </c>
      <c r="H63" s="11">
        <v>0.66666666666666663</v>
      </c>
      <c r="I63" s="11">
        <v>0.66666666666666663</v>
      </c>
      <c r="J63" s="11">
        <v>0.66666666666666663</v>
      </c>
      <c r="K63" s="11">
        <v>0.66666666666666663</v>
      </c>
      <c r="N63" s="13">
        <v>2</v>
      </c>
      <c r="O63" s="13"/>
      <c r="P63" s="13">
        <v>60</v>
      </c>
      <c r="Q63" s="13"/>
      <c r="R63" s="13">
        <v>90</v>
      </c>
      <c r="S63" s="13"/>
      <c r="Z63" s="16">
        <v>4.0739999999999998</v>
      </c>
      <c r="AA63" s="16">
        <v>2.98</v>
      </c>
      <c r="AB63" s="16">
        <f>(AA63/1000)*250+Z63</f>
        <v>4.819</v>
      </c>
      <c r="AC63" s="19">
        <f>(AA63/1000)*500+Z63</f>
        <v>5.5640000000000001</v>
      </c>
      <c r="AD63" s="19">
        <f>(AA63/1000)*1000+Z63</f>
        <v>7.0540000000000003</v>
      </c>
      <c r="AE63" s="19">
        <f>(AA63/1000)*2000+Z63</f>
        <v>10.033999999999999</v>
      </c>
    </row>
    <row r="64" spans="1:31" x14ac:dyDescent="0.2">
      <c r="A64" t="s">
        <v>82</v>
      </c>
      <c r="B64" t="s">
        <v>36</v>
      </c>
      <c r="C64" t="s">
        <v>37</v>
      </c>
      <c r="D64" t="s">
        <v>43</v>
      </c>
      <c r="E64" t="s">
        <v>83</v>
      </c>
      <c r="F64" s="18" t="s">
        <v>73</v>
      </c>
      <c r="G64" s="11">
        <v>0.66666666666666663</v>
      </c>
      <c r="H64" s="11">
        <v>0.66666666666666663</v>
      </c>
      <c r="I64" s="11">
        <v>0.66666666666666663</v>
      </c>
      <c r="J64" s="11">
        <v>0.66666666666666663</v>
      </c>
      <c r="K64" s="11">
        <v>0.66666666666666663</v>
      </c>
      <c r="N64" s="13">
        <v>2</v>
      </c>
      <c r="O64" s="13"/>
      <c r="P64" s="13">
        <v>60</v>
      </c>
      <c r="Q64" s="13"/>
      <c r="R64" s="13">
        <v>90</v>
      </c>
      <c r="S64" s="13"/>
      <c r="Z64" s="16">
        <v>4.2699999999999996</v>
      </c>
      <c r="AA64" s="16">
        <v>2.98</v>
      </c>
      <c r="AB64" s="16">
        <f>(AA64/1000)*250+Z64</f>
        <v>5.0149999999999997</v>
      </c>
      <c r="AC64" s="19">
        <f>(AA64/1000)*500+Z64</f>
        <v>5.76</v>
      </c>
      <c r="AD64" s="19">
        <f>(AA64/1000)*1000+Z64</f>
        <v>7.25</v>
      </c>
      <c r="AE64" s="19">
        <f>(AA64/1000)*2000+Z64</f>
        <v>10.23</v>
      </c>
    </row>
    <row r="65" spans="1:31" x14ac:dyDescent="0.2">
      <c r="A65" t="s">
        <v>82</v>
      </c>
      <c r="B65" t="s">
        <v>36</v>
      </c>
      <c r="C65" t="s">
        <v>37</v>
      </c>
      <c r="D65" t="s">
        <v>38</v>
      </c>
      <c r="E65" t="s">
        <v>100</v>
      </c>
      <c r="F65" t="s">
        <v>79</v>
      </c>
      <c r="G65" s="11">
        <v>0.66666666666666663</v>
      </c>
      <c r="H65" s="11">
        <v>0.66666666666666663</v>
      </c>
      <c r="I65" s="11">
        <v>0.66666666666666663</v>
      </c>
      <c r="J65" s="11">
        <v>0.66666666666666663</v>
      </c>
      <c r="K65" s="11">
        <v>0.66666666666666663</v>
      </c>
      <c r="N65" s="13">
        <v>2</v>
      </c>
      <c r="O65" s="13"/>
      <c r="P65" s="13">
        <v>60</v>
      </c>
      <c r="Q65" s="13"/>
      <c r="R65" s="13">
        <v>90</v>
      </c>
      <c r="S65" s="13"/>
      <c r="T65" s="14"/>
      <c r="U65" s="14"/>
      <c r="V65" s="14"/>
      <c r="W65" s="14"/>
      <c r="X65" s="14"/>
      <c r="Y65" s="14"/>
      <c r="Z65" s="16">
        <v>2.8</v>
      </c>
      <c r="AA65" s="16">
        <v>8.94</v>
      </c>
      <c r="AB65" s="16">
        <f>(AA65/1000)*250+Z65</f>
        <v>5.0350000000000001</v>
      </c>
      <c r="AC65" s="19">
        <f>(AA65/1000)*500+Z65</f>
        <v>7.27</v>
      </c>
      <c r="AD65" s="19">
        <f>(AA65/1000)*1000+Z65</f>
        <v>11.739999999999998</v>
      </c>
      <c r="AE65" s="19">
        <f>(AA65/1000)*2000+Z65</f>
        <v>20.68</v>
      </c>
    </row>
    <row r="66" spans="1:31" x14ac:dyDescent="0.2">
      <c r="A66" t="s">
        <v>82</v>
      </c>
      <c r="B66" t="s">
        <v>36</v>
      </c>
      <c r="C66" t="s">
        <v>37</v>
      </c>
      <c r="D66" t="s">
        <v>43</v>
      </c>
      <c r="E66" t="s">
        <v>75</v>
      </c>
      <c r="F66" s="18" t="s">
        <v>52</v>
      </c>
      <c r="G66" s="11">
        <v>0.66666666666666663</v>
      </c>
      <c r="H66" s="11">
        <v>0.66666666666666663</v>
      </c>
      <c r="I66" s="11">
        <v>0.66666666666666663</v>
      </c>
      <c r="J66" s="11">
        <v>0.66666666666666663</v>
      </c>
      <c r="K66" s="11">
        <v>0.66666666666666663</v>
      </c>
      <c r="N66" s="13">
        <v>2</v>
      </c>
      <c r="O66" s="13"/>
      <c r="P66" s="13">
        <v>60</v>
      </c>
      <c r="Q66" s="13"/>
      <c r="R66" s="13">
        <v>90</v>
      </c>
      <c r="S66" s="13"/>
      <c r="Z66" s="16">
        <v>4.0739999999999998</v>
      </c>
      <c r="AA66" s="16">
        <v>3.95</v>
      </c>
      <c r="AB66" s="16">
        <f>(AA66/1000)*250+Z66</f>
        <v>5.0614999999999997</v>
      </c>
      <c r="AC66" s="19">
        <f>(AA66/1000)*500+Z66</f>
        <v>6.0489999999999995</v>
      </c>
      <c r="AD66" s="19">
        <f>(AA66/1000)*1000+Z66</f>
        <v>8.0240000000000009</v>
      </c>
      <c r="AE66" s="19">
        <f>(AA66/1000)*2000+Z66</f>
        <v>11.974</v>
      </c>
    </row>
    <row r="67" spans="1:31" x14ac:dyDescent="0.2">
      <c r="A67" t="s">
        <v>82</v>
      </c>
      <c r="B67" t="s">
        <v>36</v>
      </c>
      <c r="C67" t="s">
        <v>37</v>
      </c>
      <c r="D67" t="s">
        <v>38</v>
      </c>
      <c r="E67" t="s">
        <v>101</v>
      </c>
      <c r="F67" t="s">
        <v>69</v>
      </c>
      <c r="G67" s="11">
        <v>0.66666666666666663</v>
      </c>
      <c r="H67" s="11">
        <v>0.66666666666666663</v>
      </c>
      <c r="I67" s="11">
        <v>0.66666666666666663</v>
      </c>
      <c r="J67" s="11">
        <v>0.66666666666666663</v>
      </c>
      <c r="K67" s="11">
        <v>0.66666666666666663</v>
      </c>
      <c r="N67" s="13">
        <v>2</v>
      </c>
      <c r="O67" s="13"/>
      <c r="P67" s="13">
        <v>60</v>
      </c>
      <c r="Q67" s="13"/>
      <c r="R67" s="13">
        <v>90</v>
      </c>
      <c r="S67" s="13"/>
      <c r="Z67" s="16">
        <v>4.391</v>
      </c>
      <c r="AA67" s="16">
        <v>3.18</v>
      </c>
      <c r="AB67" s="16">
        <f>(AA67/1000)*250+Z67</f>
        <v>5.1859999999999999</v>
      </c>
      <c r="AC67" s="19">
        <f>(AA67/1000)*500+Z67</f>
        <v>5.9809999999999999</v>
      </c>
      <c r="AD67" s="19">
        <f>(AA67/1000)*1000+Z67</f>
        <v>7.5709999999999997</v>
      </c>
      <c r="AE67" s="19">
        <f>(AA67/1000)*2000+Z67</f>
        <v>10.751000000000001</v>
      </c>
    </row>
    <row r="68" spans="1:31" x14ac:dyDescent="0.2">
      <c r="A68" t="s">
        <v>82</v>
      </c>
      <c r="B68" t="s">
        <v>36</v>
      </c>
      <c r="C68" t="s">
        <v>37</v>
      </c>
      <c r="D68" t="s">
        <v>43</v>
      </c>
      <c r="E68" t="s">
        <v>84</v>
      </c>
      <c r="F68" s="18" t="s">
        <v>73</v>
      </c>
      <c r="G68" s="11">
        <v>0.66666666666666663</v>
      </c>
      <c r="H68" s="11">
        <v>0.66666666666666663</v>
      </c>
      <c r="I68" s="11">
        <v>0.66666666666666663</v>
      </c>
      <c r="J68" s="11">
        <v>0.66666666666666663</v>
      </c>
      <c r="K68" s="11">
        <v>0.66666666666666663</v>
      </c>
      <c r="N68" s="13">
        <v>2</v>
      </c>
      <c r="O68" s="13"/>
      <c r="P68" s="13">
        <v>60</v>
      </c>
      <c r="Q68" s="13"/>
      <c r="R68" s="13">
        <v>90</v>
      </c>
      <c r="S68" s="13"/>
      <c r="T68" s="14"/>
      <c r="U68" s="14"/>
      <c r="V68" s="14"/>
      <c r="W68" s="14"/>
      <c r="X68" s="14"/>
      <c r="Y68" s="14"/>
      <c r="Z68" s="16">
        <v>4.3470000000000004</v>
      </c>
      <c r="AA68" s="16">
        <v>3.47</v>
      </c>
      <c r="AB68" s="16">
        <f>(AA68/1000)*250+Z68</f>
        <v>5.2145000000000001</v>
      </c>
      <c r="AC68" s="19">
        <f>(AA68/1000)*500+Z68</f>
        <v>6.0820000000000007</v>
      </c>
      <c r="AD68" s="19">
        <f>(AA68/1000)*1000+Z68</f>
        <v>7.8170000000000002</v>
      </c>
      <c r="AE68" s="19">
        <f>(AA68/1000)*2000+Z68</f>
        <v>11.287000000000001</v>
      </c>
    </row>
    <row r="69" spans="1:31" x14ac:dyDescent="0.2">
      <c r="A69" t="s">
        <v>82</v>
      </c>
      <c r="B69" t="s">
        <v>36</v>
      </c>
      <c r="C69" t="s">
        <v>37</v>
      </c>
      <c r="D69" t="s">
        <v>43</v>
      </c>
      <c r="E69" t="s">
        <v>72</v>
      </c>
      <c r="F69" s="18" t="s">
        <v>73</v>
      </c>
      <c r="G69" s="11">
        <v>0.66666666666666663</v>
      </c>
      <c r="H69" s="11">
        <v>0.66666666666666663</v>
      </c>
      <c r="I69" s="11">
        <v>0.66666666666666663</v>
      </c>
      <c r="J69" s="11">
        <v>0.66666666666666663</v>
      </c>
      <c r="K69" s="11">
        <v>0.66666666666666663</v>
      </c>
      <c r="N69" s="13">
        <v>2</v>
      </c>
      <c r="O69" s="13"/>
      <c r="P69" s="13">
        <v>60</v>
      </c>
      <c r="Q69" s="13"/>
      <c r="R69" s="13">
        <v>90</v>
      </c>
      <c r="S69" s="13"/>
      <c r="T69" s="14"/>
      <c r="U69" s="14"/>
      <c r="V69" s="14"/>
      <c r="W69" s="14"/>
      <c r="X69" s="14"/>
      <c r="Y69" s="14"/>
      <c r="Z69" s="16">
        <v>4.3449999999999998</v>
      </c>
      <c r="AA69" s="16">
        <v>3.63</v>
      </c>
      <c r="AB69" s="16">
        <f>(AA69/1000)*250+Z69</f>
        <v>5.2524999999999995</v>
      </c>
      <c r="AC69" s="19">
        <f>(AA69/1000)*500+Z69</f>
        <v>6.16</v>
      </c>
      <c r="AD69" s="19">
        <f>(AA69/1000)*1000+Z69</f>
        <v>7.9749999999999996</v>
      </c>
      <c r="AE69" s="19">
        <f>(AA69/1000)*2000+Z69</f>
        <v>11.605</v>
      </c>
    </row>
    <row r="70" spans="1:31" x14ac:dyDescent="0.2">
      <c r="A70" t="s">
        <v>82</v>
      </c>
      <c r="B70" t="s">
        <v>36</v>
      </c>
      <c r="C70" t="s">
        <v>37</v>
      </c>
      <c r="D70" t="s">
        <v>43</v>
      </c>
      <c r="E70" t="s">
        <v>48</v>
      </c>
      <c r="F70" s="18" t="s">
        <v>69</v>
      </c>
      <c r="G70" s="11">
        <v>0.66666666666666663</v>
      </c>
      <c r="H70" s="11">
        <v>0.66666666666666663</v>
      </c>
      <c r="I70" s="11">
        <v>0.66666666666666663</v>
      </c>
      <c r="J70" s="11">
        <v>0.66666666666666663</v>
      </c>
      <c r="K70" s="11">
        <v>0.66666666666666663</v>
      </c>
      <c r="N70" s="13">
        <v>2</v>
      </c>
      <c r="O70" s="13"/>
      <c r="P70" s="13">
        <v>60</v>
      </c>
      <c r="Q70" s="13"/>
      <c r="R70" s="13">
        <v>90</v>
      </c>
      <c r="S70" s="13"/>
      <c r="T70" s="14"/>
      <c r="U70" s="14"/>
      <c r="V70" s="14"/>
      <c r="W70" s="14"/>
      <c r="X70" s="14"/>
      <c r="Y70" s="14"/>
      <c r="Z70" s="16">
        <v>4.6719999999999997</v>
      </c>
      <c r="AA70" s="16">
        <v>2.68</v>
      </c>
      <c r="AB70" s="16">
        <f>(AA70/1000)*250+Z70</f>
        <v>5.3419999999999996</v>
      </c>
      <c r="AC70" s="19">
        <f>(AA70/1000)*500+Z70</f>
        <v>6.0119999999999996</v>
      </c>
      <c r="AD70" s="19">
        <f>(AA70/1000)*1000+Z70</f>
        <v>7.3520000000000003</v>
      </c>
      <c r="AE70" s="19">
        <f>(AA70/1000)*2000+Z70</f>
        <v>10.032</v>
      </c>
    </row>
    <row r="71" spans="1:31" x14ac:dyDescent="0.2">
      <c r="A71" t="s">
        <v>82</v>
      </c>
      <c r="B71" t="s">
        <v>36</v>
      </c>
      <c r="C71" t="s">
        <v>37</v>
      </c>
      <c r="D71" t="s">
        <v>43</v>
      </c>
      <c r="E71" t="s">
        <v>77</v>
      </c>
      <c r="F71" s="18" t="s">
        <v>85</v>
      </c>
      <c r="G71" s="11">
        <v>0.66666666666666663</v>
      </c>
      <c r="H71" s="11">
        <v>0.66666666666666663</v>
      </c>
      <c r="I71" s="11">
        <v>0.66666666666666663</v>
      </c>
      <c r="J71" s="11">
        <v>0.66666666666666663</v>
      </c>
      <c r="K71" s="11">
        <v>0.66666666666666663</v>
      </c>
      <c r="N71" s="13">
        <v>2</v>
      </c>
      <c r="O71" s="13"/>
      <c r="P71" s="13">
        <v>60</v>
      </c>
      <c r="Q71" s="13"/>
      <c r="R71" s="13">
        <v>90</v>
      </c>
      <c r="S71" s="13"/>
      <c r="T71" s="14"/>
      <c r="U71" s="14"/>
      <c r="V71" s="14"/>
      <c r="W71" s="14"/>
      <c r="X71" s="14"/>
      <c r="Y71" s="14"/>
      <c r="Z71" s="16">
        <v>4.3019999999999996</v>
      </c>
      <c r="AA71" s="16">
        <v>4.34</v>
      </c>
      <c r="AB71" s="16">
        <f>(AA71/1000)*250+Z71</f>
        <v>5.3869999999999996</v>
      </c>
      <c r="AC71" s="19">
        <f>(AA71/1000)*500+Z71</f>
        <v>6.4719999999999995</v>
      </c>
      <c r="AD71" s="19">
        <f>(AA71/1000)*1000+Z71</f>
        <v>8.6419999999999995</v>
      </c>
      <c r="AE71" s="19">
        <f>(AA71/1000)*2000+Z71</f>
        <v>12.981999999999999</v>
      </c>
    </row>
    <row r="72" spans="1:31" x14ac:dyDescent="0.2">
      <c r="A72" t="s">
        <v>82</v>
      </c>
      <c r="B72" t="s">
        <v>36</v>
      </c>
      <c r="C72" t="s">
        <v>37</v>
      </c>
      <c r="D72" t="s">
        <v>43</v>
      </c>
      <c r="E72" t="s">
        <v>53</v>
      </c>
      <c r="F72" s="18" t="s">
        <v>52</v>
      </c>
      <c r="G72" s="11">
        <v>0.66666666666666663</v>
      </c>
      <c r="H72" s="11">
        <v>0.66666666666666663</v>
      </c>
      <c r="I72" s="11">
        <v>0.66666666666666663</v>
      </c>
      <c r="J72" s="11">
        <v>0.66666666666666663</v>
      </c>
      <c r="K72" s="11">
        <v>0.66666666666666663</v>
      </c>
      <c r="N72" s="13">
        <v>2</v>
      </c>
      <c r="O72" s="13"/>
      <c r="P72" s="13">
        <v>60</v>
      </c>
      <c r="Q72" s="13"/>
      <c r="R72" s="13">
        <v>90</v>
      </c>
      <c r="S72" s="13"/>
      <c r="T72" s="14"/>
      <c r="U72" s="14"/>
      <c r="V72" s="14"/>
      <c r="W72" s="14"/>
      <c r="X72" s="14"/>
      <c r="Y72" s="14"/>
      <c r="Z72" s="16">
        <v>4.5</v>
      </c>
      <c r="AA72" s="16">
        <v>3.77</v>
      </c>
      <c r="AB72" s="16">
        <f>(AA72/1000)*250+Z72</f>
        <v>5.4424999999999999</v>
      </c>
      <c r="AC72" s="19">
        <f>(AA72/1000)*500+Z72</f>
        <v>6.3849999999999998</v>
      </c>
      <c r="AD72" s="19">
        <f>(AA72/1000)*1000+Z72</f>
        <v>8.27</v>
      </c>
      <c r="AE72" s="19">
        <f>(AA72/1000)*2000+Z72</f>
        <v>12.04</v>
      </c>
    </row>
    <row r="73" spans="1:31" x14ac:dyDescent="0.2">
      <c r="A73" t="s">
        <v>82</v>
      </c>
      <c r="B73" t="s">
        <v>36</v>
      </c>
      <c r="C73" t="s">
        <v>37</v>
      </c>
      <c r="D73" t="s">
        <v>43</v>
      </c>
      <c r="E73" t="s">
        <v>71</v>
      </c>
      <c r="F73" t="s">
        <v>73</v>
      </c>
      <c r="G73" s="11">
        <v>0.66666666666666663</v>
      </c>
      <c r="H73" s="11">
        <v>0.66666666666666663</v>
      </c>
      <c r="I73" s="11">
        <v>0.66666666666666663</v>
      </c>
      <c r="J73" s="11">
        <v>0.66666666666666663</v>
      </c>
      <c r="K73" s="11">
        <v>0.66666666666666663</v>
      </c>
      <c r="N73" s="13">
        <v>2</v>
      </c>
      <c r="O73" s="13"/>
      <c r="P73" s="13">
        <v>60</v>
      </c>
      <c r="Q73" s="13"/>
      <c r="R73" s="13">
        <v>90</v>
      </c>
      <c r="S73" s="13"/>
      <c r="T73" s="14"/>
      <c r="U73" s="14"/>
      <c r="V73" s="14"/>
      <c r="W73" s="14"/>
      <c r="X73" s="14"/>
      <c r="Y73" s="14"/>
      <c r="Z73" s="16">
        <v>4.657</v>
      </c>
      <c r="AA73" s="16">
        <v>3.18</v>
      </c>
      <c r="AB73" s="16">
        <f>(AA73/1000)*250+Z73</f>
        <v>5.452</v>
      </c>
      <c r="AC73" s="19">
        <f>(AA73/1000)*500+Z73</f>
        <v>6.2469999999999999</v>
      </c>
      <c r="AD73" s="19">
        <f>(AA73/1000)*1000+Z73</f>
        <v>7.8369999999999997</v>
      </c>
      <c r="AE73" s="19">
        <f>(AA73/1000)*2000+Z73</f>
        <v>11.016999999999999</v>
      </c>
    </row>
    <row r="74" spans="1:31" x14ac:dyDescent="0.2">
      <c r="A74" t="s">
        <v>82</v>
      </c>
      <c r="B74" t="s">
        <v>36</v>
      </c>
      <c r="C74" t="s">
        <v>37</v>
      </c>
      <c r="D74" t="s">
        <v>38</v>
      </c>
      <c r="E74" t="s">
        <v>102</v>
      </c>
      <c r="F74" s="18" t="s">
        <v>58</v>
      </c>
      <c r="G74" s="11">
        <v>0.66666666666666663</v>
      </c>
      <c r="H74" s="11">
        <v>0.66666666666666663</v>
      </c>
      <c r="I74" s="11">
        <v>0.66666666666666663</v>
      </c>
      <c r="J74" s="11">
        <v>0.66666666666666663</v>
      </c>
      <c r="K74" s="11">
        <v>0.66666666666666663</v>
      </c>
      <c r="N74" s="13">
        <v>2</v>
      </c>
      <c r="O74" s="13"/>
      <c r="P74" s="13">
        <v>60</v>
      </c>
      <c r="Q74" s="13"/>
      <c r="R74" s="13">
        <v>90</v>
      </c>
      <c r="S74" s="13"/>
      <c r="Z74" s="16">
        <v>4.617</v>
      </c>
      <c r="AA74" s="16">
        <v>3.74</v>
      </c>
      <c r="AB74" s="16">
        <f>(AA74/1000)*250+Z74</f>
        <v>5.5519999999999996</v>
      </c>
      <c r="AC74" s="19">
        <f>(AA74/1000)*500+Z74</f>
        <v>6.4870000000000001</v>
      </c>
      <c r="AD74" s="19">
        <f>(AA74/1000)*1000+Z74</f>
        <v>8.3569999999999993</v>
      </c>
      <c r="AE74" s="19">
        <f>(AA74/1000)*2000+Z74</f>
        <v>12.097000000000001</v>
      </c>
    </row>
    <row r="75" spans="1:31" x14ac:dyDescent="0.2">
      <c r="A75" t="s">
        <v>82</v>
      </c>
      <c r="B75" t="s">
        <v>36</v>
      </c>
      <c r="C75" t="s">
        <v>37</v>
      </c>
      <c r="D75" t="s">
        <v>43</v>
      </c>
      <c r="E75" t="s">
        <v>86</v>
      </c>
      <c r="F75" s="18" t="s">
        <v>87</v>
      </c>
      <c r="G75" s="11">
        <v>0.66666666666666663</v>
      </c>
      <c r="H75" s="11">
        <v>0.66666666666666663</v>
      </c>
      <c r="I75" s="11">
        <v>0.66666666666666663</v>
      </c>
      <c r="J75" s="11">
        <v>0.66666666666666663</v>
      </c>
      <c r="K75" s="11">
        <v>0.66666666666666663</v>
      </c>
      <c r="N75" s="13">
        <v>2</v>
      </c>
      <c r="O75" s="13"/>
      <c r="P75" s="13">
        <v>60</v>
      </c>
      <c r="Q75" s="13"/>
      <c r="R75" s="13">
        <v>90</v>
      </c>
      <c r="S75" s="13"/>
      <c r="Z75" s="16">
        <v>4.2869999999999999</v>
      </c>
      <c r="AA75" s="16">
        <v>5.1100000000000003</v>
      </c>
      <c r="AB75" s="16">
        <f>(AA75/1000)*250+Z75</f>
        <v>5.5644999999999998</v>
      </c>
      <c r="AC75" s="19">
        <f>(AA75/1000)*500+Z75</f>
        <v>6.8420000000000005</v>
      </c>
      <c r="AD75" s="19">
        <f>(AA75/1000)*1000+Z75</f>
        <v>9.3970000000000002</v>
      </c>
      <c r="AE75" s="19">
        <f>(AA75/1000)*2000+Z75</f>
        <v>14.507000000000001</v>
      </c>
    </row>
    <row r="76" spans="1:31" x14ac:dyDescent="0.2">
      <c r="A76" t="s">
        <v>82</v>
      </c>
      <c r="B76" t="s">
        <v>36</v>
      </c>
      <c r="C76" t="s">
        <v>37</v>
      </c>
      <c r="D76" t="s">
        <v>43</v>
      </c>
      <c r="E76" t="s">
        <v>62</v>
      </c>
      <c r="F76" s="18" t="s">
        <v>79</v>
      </c>
      <c r="G76" s="11">
        <v>0.66666666666666663</v>
      </c>
      <c r="H76" s="11">
        <v>0.66666666666666663</v>
      </c>
      <c r="I76" s="11">
        <v>0.66666666666666663</v>
      </c>
      <c r="J76" s="11">
        <v>0.66666666666666663</v>
      </c>
      <c r="K76" s="11">
        <v>0.66666666666666663</v>
      </c>
      <c r="N76" s="13">
        <v>2</v>
      </c>
      <c r="O76" s="13"/>
      <c r="P76" s="13">
        <v>60</v>
      </c>
      <c r="Q76" s="13"/>
      <c r="R76" s="13">
        <v>90</v>
      </c>
      <c r="S76" s="13"/>
      <c r="Z76" s="16">
        <v>4.84</v>
      </c>
      <c r="AA76" s="16">
        <v>3.02</v>
      </c>
      <c r="AB76" s="16">
        <f>(AA76/1000)*250+Z76</f>
        <v>5.5949999999999998</v>
      </c>
      <c r="AC76" s="19">
        <f>(AA76/1000)*500+Z76</f>
        <v>6.35</v>
      </c>
      <c r="AD76" s="19">
        <f>(AA76/1000)*1000+Z76</f>
        <v>7.8599999999999994</v>
      </c>
      <c r="AE76" s="19">
        <f>(AA76/1000)*2000+Z76</f>
        <v>10.879999999999999</v>
      </c>
    </row>
    <row r="77" spans="1:31" x14ac:dyDescent="0.2">
      <c r="A77" t="s">
        <v>82</v>
      </c>
      <c r="B77" t="s">
        <v>36</v>
      </c>
      <c r="C77" t="s">
        <v>37</v>
      </c>
      <c r="D77" t="s">
        <v>43</v>
      </c>
      <c r="E77" t="s">
        <v>88</v>
      </c>
      <c r="F77" s="18" t="s">
        <v>52</v>
      </c>
      <c r="G77" s="11">
        <v>0.66666666666666663</v>
      </c>
      <c r="H77" s="11">
        <v>0.66666666666666663</v>
      </c>
      <c r="I77" s="11">
        <v>0.66666666666666663</v>
      </c>
      <c r="J77" s="11">
        <v>0.66666666666666663</v>
      </c>
      <c r="K77" s="11">
        <v>0.66666666666666663</v>
      </c>
      <c r="N77" s="13">
        <v>2</v>
      </c>
      <c r="O77" s="13"/>
      <c r="P77" s="13">
        <v>60</v>
      </c>
      <c r="Q77" s="13"/>
      <c r="R77" s="13">
        <v>90</v>
      </c>
      <c r="S77" s="13"/>
      <c r="Z77" s="16">
        <v>4.54</v>
      </c>
      <c r="AA77" s="16">
        <v>4.2300000000000004</v>
      </c>
      <c r="AB77" s="16">
        <f>(AA77/1000)*250+Z77</f>
        <v>5.5975000000000001</v>
      </c>
      <c r="AC77" s="19">
        <f>(AA77/1000)*500+Z77</f>
        <v>6.6550000000000002</v>
      </c>
      <c r="AD77" s="19">
        <f>(AA77/1000)*1000+Z77</f>
        <v>8.77</v>
      </c>
      <c r="AE77" s="19">
        <f>(AA77/1000)*2000+Z77</f>
        <v>13</v>
      </c>
    </row>
    <row r="78" spans="1:31" x14ac:dyDescent="0.2">
      <c r="A78" t="s">
        <v>82</v>
      </c>
      <c r="B78" t="s">
        <v>36</v>
      </c>
      <c r="C78" t="s">
        <v>37</v>
      </c>
      <c r="D78" t="s">
        <v>43</v>
      </c>
      <c r="E78" t="s">
        <v>89</v>
      </c>
      <c r="F78" s="18" t="s">
        <v>87</v>
      </c>
      <c r="G78" s="11">
        <v>0.66666666666666663</v>
      </c>
      <c r="H78" s="11">
        <v>0.66666666666666663</v>
      </c>
      <c r="I78" s="11">
        <v>0.66666666666666663</v>
      </c>
      <c r="J78" s="11">
        <v>0.66666666666666663</v>
      </c>
      <c r="K78" s="11">
        <v>0.66666666666666663</v>
      </c>
      <c r="N78" s="13">
        <v>2</v>
      </c>
      <c r="O78" s="13"/>
      <c r="P78" s="13">
        <v>60</v>
      </c>
      <c r="Q78" s="13"/>
      <c r="R78" s="13">
        <v>90</v>
      </c>
      <c r="S78" s="13"/>
      <c r="Z78" s="16">
        <v>4.2869999999999999</v>
      </c>
      <c r="AA78" s="16">
        <v>5.54</v>
      </c>
      <c r="AB78" s="16">
        <f>(AA78/1000)*250+Z78</f>
        <v>5.6719999999999997</v>
      </c>
      <c r="AC78" s="19">
        <f>(AA78/1000)*500+Z78</f>
        <v>7.0570000000000004</v>
      </c>
      <c r="AD78" s="19">
        <f>(AA78/1000)*1000+Z78</f>
        <v>9.827</v>
      </c>
      <c r="AE78" s="19">
        <f>(AA78/1000)*2000+Z78</f>
        <v>15.367000000000001</v>
      </c>
    </row>
    <row r="79" spans="1:31" x14ac:dyDescent="0.2">
      <c r="A79" t="s">
        <v>82</v>
      </c>
      <c r="B79" t="s">
        <v>36</v>
      </c>
      <c r="C79" t="s">
        <v>37</v>
      </c>
      <c r="D79" t="s">
        <v>43</v>
      </c>
      <c r="E79" t="s">
        <v>60</v>
      </c>
      <c r="F79" s="18" t="s">
        <v>69</v>
      </c>
      <c r="G79" s="11">
        <v>0.66666666666666663</v>
      </c>
      <c r="H79" s="11">
        <v>0.66666666666666663</v>
      </c>
      <c r="I79" s="11">
        <v>0.66666666666666663</v>
      </c>
      <c r="J79" s="11">
        <v>0.66666666666666663</v>
      </c>
      <c r="K79" s="11">
        <v>0.66666666666666663</v>
      </c>
      <c r="N79" s="13">
        <v>2</v>
      </c>
      <c r="O79" s="13"/>
      <c r="P79" s="13">
        <v>60</v>
      </c>
      <c r="Q79" s="13"/>
      <c r="R79" s="13">
        <v>90</v>
      </c>
      <c r="S79" s="13"/>
      <c r="T79" s="14"/>
      <c r="U79" s="14"/>
      <c r="V79" s="14"/>
      <c r="W79" s="14"/>
      <c r="X79" s="14"/>
      <c r="Y79" s="14"/>
      <c r="Z79" s="16">
        <v>5.53</v>
      </c>
      <c r="AA79" s="16">
        <v>1.17</v>
      </c>
      <c r="AB79" s="16">
        <f>(AA79/1000)*250+Z79</f>
        <v>5.8224999999999998</v>
      </c>
      <c r="AC79" s="19">
        <f>(AA79/1000)*500+Z79</f>
        <v>6.1150000000000002</v>
      </c>
      <c r="AD79" s="19">
        <f>(AA79/1000)*1000+Z79</f>
        <v>6.7</v>
      </c>
      <c r="AE79" s="19">
        <f>(AA79/1000)*2000+Z79</f>
        <v>7.87</v>
      </c>
    </row>
    <row r="80" spans="1:31" x14ac:dyDescent="0.2">
      <c r="A80" t="s">
        <v>82</v>
      </c>
      <c r="B80" t="s">
        <v>36</v>
      </c>
      <c r="C80" t="s">
        <v>37</v>
      </c>
      <c r="D80" t="s">
        <v>43</v>
      </c>
      <c r="E80" t="s">
        <v>90</v>
      </c>
      <c r="F80" s="18" t="s">
        <v>63</v>
      </c>
      <c r="G80" s="11">
        <v>0.66666666666666663</v>
      </c>
      <c r="H80" s="11">
        <v>0.66666666666666663</v>
      </c>
      <c r="I80" s="11">
        <v>0.66666666666666663</v>
      </c>
      <c r="J80" s="11">
        <v>0.66666666666666663</v>
      </c>
      <c r="K80" s="11">
        <v>0.66666666666666663</v>
      </c>
      <c r="N80" s="13">
        <v>2</v>
      </c>
      <c r="O80" s="13"/>
      <c r="P80" s="13">
        <v>60</v>
      </c>
      <c r="Q80" s="13"/>
      <c r="R80" s="13">
        <v>90</v>
      </c>
      <c r="S80" s="13"/>
      <c r="T80" s="14"/>
      <c r="U80" s="14"/>
      <c r="V80" s="14"/>
      <c r="W80" s="14"/>
      <c r="X80" s="14"/>
      <c r="Y80" s="14"/>
      <c r="Z80" s="16">
        <v>5.6619999999999999</v>
      </c>
      <c r="AA80" s="16">
        <v>1.0900000000000001</v>
      </c>
      <c r="AB80" s="16">
        <f>(AA80/1000)*250+Z80</f>
        <v>5.9344999999999999</v>
      </c>
      <c r="AC80" s="19">
        <f>(AA80/1000)*500+Z80</f>
        <v>6.2069999999999999</v>
      </c>
      <c r="AD80" s="19">
        <f>(AA80/1000)*1000+Z80</f>
        <v>6.7519999999999998</v>
      </c>
      <c r="AE80" s="19">
        <f>(AA80/1000)*2000+Z80</f>
        <v>7.8420000000000005</v>
      </c>
    </row>
    <row r="81" spans="1:31" x14ac:dyDescent="0.2">
      <c r="A81" t="s">
        <v>82</v>
      </c>
      <c r="B81" t="s">
        <v>36</v>
      </c>
      <c r="C81" t="s">
        <v>37</v>
      </c>
      <c r="D81" t="s">
        <v>43</v>
      </c>
      <c r="E81" t="s">
        <v>91</v>
      </c>
      <c r="F81" s="18" t="s">
        <v>87</v>
      </c>
      <c r="G81" s="11">
        <v>0.66666666666666663</v>
      </c>
      <c r="H81" s="11">
        <v>0.66666666666666663</v>
      </c>
      <c r="I81" s="11">
        <v>0.66666666666666663</v>
      </c>
      <c r="J81" s="11">
        <v>0.66666666666666663</v>
      </c>
      <c r="K81" s="11">
        <v>0.66666666666666663</v>
      </c>
      <c r="N81" s="13">
        <v>2</v>
      </c>
      <c r="O81" s="13"/>
      <c r="P81" s="13">
        <v>60</v>
      </c>
      <c r="Q81" s="13"/>
      <c r="R81" s="13">
        <v>90</v>
      </c>
      <c r="S81" s="13"/>
      <c r="Z81" s="16">
        <v>4.2450000000000001</v>
      </c>
      <c r="AA81" s="16">
        <v>6.79</v>
      </c>
      <c r="AB81" s="16">
        <f>(AA81/1000)*250+Z81</f>
        <v>5.9424999999999999</v>
      </c>
      <c r="AC81" s="19">
        <f>(AA81/1000)*500+Z81</f>
        <v>7.6400000000000006</v>
      </c>
      <c r="AD81" s="19">
        <f>(AA81/1000)*1000+Z81</f>
        <v>11.035</v>
      </c>
      <c r="AE81" s="19">
        <f>(AA81/1000)*2000+Z81</f>
        <v>17.824999999999999</v>
      </c>
    </row>
    <row r="82" spans="1:31" x14ac:dyDescent="0.2">
      <c r="A82" t="s">
        <v>82</v>
      </c>
      <c r="B82" t="s">
        <v>36</v>
      </c>
      <c r="C82" t="s">
        <v>37</v>
      </c>
      <c r="D82" t="s">
        <v>38</v>
      </c>
      <c r="E82" t="s">
        <v>103</v>
      </c>
      <c r="F82" s="18" t="s">
        <v>104</v>
      </c>
      <c r="G82" s="11">
        <v>0.66666666666666663</v>
      </c>
      <c r="H82" s="11">
        <v>0.66666666666666663</v>
      </c>
      <c r="I82" s="11">
        <v>0.66666666666666663</v>
      </c>
      <c r="J82" s="11">
        <v>0.66666666666666663</v>
      </c>
      <c r="K82" s="11">
        <v>0.66666666666666663</v>
      </c>
      <c r="N82" s="13">
        <v>2</v>
      </c>
      <c r="O82" s="13"/>
      <c r="P82" s="13">
        <v>60</v>
      </c>
      <c r="Q82" s="13"/>
      <c r="R82" s="13">
        <v>90</v>
      </c>
      <c r="S82" s="13"/>
      <c r="Z82" s="16">
        <v>4.8449999999999998</v>
      </c>
      <c r="AA82" s="16">
        <v>4.54</v>
      </c>
      <c r="AB82" s="16">
        <f>(AA82/1000)*250+Z82</f>
        <v>5.9799999999999995</v>
      </c>
      <c r="AC82" s="19">
        <f>(AA82/1000)*500+Z82</f>
        <v>7.1150000000000002</v>
      </c>
      <c r="AD82" s="19">
        <f>(AA82/1000)*1000+Z82</f>
        <v>9.3849999999999998</v>
      </c>
      <c r="AE82" s="19">
        <f>(AA82/1000)*2000+Z82</f>
        <v>13.925000000000001</v>
      </c>
    </row>
    <row r="83" spans="1:31" x14ac:dyDescent="0.2">
      <c r="A83" t="s">
        <v>82</v>
      </c>
      <c r="B83" t="s">
        <v>36</v>
      </c>
      <c r="C83" t="s">
        <v>37</v>
      </c>
      <c r="D83" t="s">
        <v>38</v>
      </c>
      <c r="E83" t="s">
        <v>105</v>
      </c>
      <c r="F83" s="18" t="s">
        <v>73</v>
      </c>
      <c r="G83" s="11">
        <v>0.66666666666666663</v>
      </c>
      <c r="H83" s="11">
        <v>0.66666666666666663</v>
      </c>
      <c r="I83" s="11">
        <v>0.66666666666666663</v>
      </c>
      <c r="J83" s="11">
        <v>0.66666666666666663</v>
      </c>
      <c r="K83" s="11">
        <v>0.66666666666666663</v>
      </c>
      <c r="N83" s="13">
        <v>2</v>
      </c>
      <c r="O83" s="13"/>
      <c r="P83" s="13">
        <v>60</v>
      </c>
      <c r="Q83" s="13"/>
      <c r="R83" s="13">
        <v>90</v>
      </c>
      <c r="S83" s="13"/>
      <c r="Z83" s="16">
        <v>4.8250000000000002</v>
      </c>
      <c r="AA83" s="16">
        <v>5.19</v>
      </c>
      <c r="AB83" s="16">
        <f>(AA83/1000)*250+Z83</f>
        <v>6.1225000000000005</v>
      </c>
      <c r="AC83" s="19">
        <f>(AA83/1000)*500+Z83</f>
        <v>7.42</v>
      </c>
      <c r="AD83" s="19">
        <f>(AA83/1000)*1000+Z83</f>
        <v>10.015000000000001</v>
      </c>
      <c r="AE83" s="19">
        <f>(AA83/1000)*2000+Z83</f>
        <v>15.205000000000002</v>
      </c>
    </row>
    <row r="84" spans="1:31" x14ac:dyDescent="0.2">
      <c r="A84" t="s">
        <v>82</v>
      </c>
      <c r="B84" t="s">
        <v>36</v>
      </c>
      <c r="C84" t="s">
        <v>37</v>
      </c>
      <c r="D84" t="s">
        <v>43</v>
      </c>
      <c r="E84" t="s">
        <v>46</v>
      </c>
      <c r="F84" t="s">
        <v>69</v>
      </c>
      <c r="G84" s="11">
        <v>0.66666666666666663</v>
      </c>
      <c r="H84" s="11">
        <v>0.66666666666666663</v>
      </c>
      <c r="I84" s="11">
        <v>0.66666666666666663</v>
      </c>
      <c r="J84" s="11">
        <v>0.66666666666666663</v>
      </c>
      <c r="K84" s="11">
        <v>0.66666666666666663</v>
      </c>
      <c r="N84" s="13">
        <v>2</v>
      </c>
      <c r="O84" s="13"/>
      <c r="P84" s="13">
        <v>60</v>
      </c>
      <c r="Q84" s="13"/>
      <c r="R84" s="13">
        <v>90</v>
      </c>
      <c r="S84" s="13"/>
      <c r="T84" s="14"/>
      <c r="U84" s="14"/>
      <c r="V84" s="14"/>
      <c r="W84" s="14"/>
      <c r="X84" s="14"/>
      <c r="Y84" s="14"/>
      <c r="Z84" s="16">
        <v>5.7169999999999996</v>
      </c>
      <c r="AA84" s="16">
        <v>3.09</v>
      </c>
      <c r="AB84" s="16">
        <f>(AA84/1000)*250+Z84</f>
        <v>6.4894999999999996</v>
      </c>
      <c r="AC84" s="19">
        <f>(AA84/1000)*500+Z84</f>
        <v>7.2619999999999996</v>
      </c>
      <c r="AD84" s="19">
        <f>(AA84/1000)*1000+Z84</f>
        <v>8.8069999999999986</v>
      </c>
      <c r="AE84" s="19">
        <f>(AA84/1000)*2000+Z84</f>
        <v>11.896999999999998</v>
      </c>
    </row>
    <row r="85" spans="1:31" x14ac:dyDescent="0.2">
      <c r="A85" t="s">
        <v>82</v>
      </c>
      <c r="B85" t="s">
        <v>36</v>
      </c>
      <c r="C85" t="s">
        <v>37</v>
      </c>
      <c r="D85" t="s">
        <v>43</v>
      </c>
      <c r="E85" t="s">
        <v>92</v>
      </c>
      <c r="F85" s="18" t="s">
        <v>87</v>
      </c>
      <c r="G85" s="11">
        <v>0.66666666666666663</v>
      </c>
      <c r="H85" s="11">
        <v>0.66666666666666663</v>
      </c>
      <c r="I85" s="11">
        <v>0.66666666666666663</v>
      </c>
      <c r="J85" s="11">
        <v>0.66666666666666663</v>
      </c>
      <c r="K85" s="11">
        <v>0.66666666666666663</v>
      </c>
      <c r="N85" s="13">
        <v>2</v>
      </c>
      <c r="O85" s="13"/>
      <c r="P85" s="13">
        <v>60</v>
      </c>
      <c r="Q85" s="13"/>
      <c r="R85" s="13">
        <v>90</v>
      </c>
      <c r="S85" s="13"/>
      <c r="Z85" s="16">
        <v>4.2869999999999999</v>
      </c>
      <c r="AA85" s="16">
        <v>8.83</v>
      </c>
      <c r="AB85" s="16">
        <f>(AA85/1000)*250+Z85</f>
        <v>6.4945000000000004</v>
      </c>
      <c r="AC85" s="19">
        <f>(AA85/1000)*500+Z85</f>
        <v>8.702</v>
      </c>
      <c r="AD85" s="19">
        <f>(AA85/1000)*1000+Z85</f>
        <v>13.117000000000001</v>
      </c>
      <c r="AE85" s="19">
        <f>(AA85/1000)*2000+Z85</f>
        <v>21.946999999999999</v>
      </c>
    </row>
    <row r="86" spans="1:31" x14ac:dyDescent="0.2">
      <c r="A86" t="s">
        <v>82</v>
      </c>
      <c r="B86" t="s">
        <v>36</v>
      </c>
      <c r="C86" t="s">
        <v>37</v>
      </c>
      <c r="D86" t="s">
        <v>38</v>
      </c>
      <c r="E86" t="s">
        <v>106</v>
      </c>
      <c r="F86" s="18" t="s">
        <v>107</v>
      </c>
      <c r="G86" s="11">
        <v>0.66666666666666663</v>
      </c>
      <c r="H86" s="11">
        <v>0.66666666666666663</v>
      </c>
      <c r="I86" s="11">
        <v>0.66666666666666663</v>
      </c>
      <c r="J86" s="11">
        <v>0.66666666666666663</v>
      </c>
      <c r="K86" s="11">
        <v>0.66666666666666663</v>
      </c>
      <c r="N86" s="13">
        <v>2</v>
      </c>
      <c r="O86" s="13"/>
      <c r="P86" s="13">
        <v>60</v>
      </c>
      <c r="Q86" s="13"/>
      <c r="R86" s="13">
        <v>90</v>
      </c>
      <c r="S86" s="13"/>
      <c r="Z86" s="16">
        <v>4.8250000000000002</v>
      </c>
      <c r="AA86" s="16">
        <v>6.71</v>
      </c>
      <c r="AB86" s="16">
        <f>(AA86/1000)*250+Z86</f>
        <v>6.5025000000000004</v>
      </c>
      <c r="AC86" s="19">
        <f>(AA86/1000)*500+Z86</f>
        <v>8.18</v>
      </c>
      <c r="AD86" s="19">
        <f>(AA86/1000)*1000+Z86</f>
        <v>11.535</v>
      </c>
      <c r="AE86" s="19">
        <f>(AA86/1000)*2000+Z86</f>
        <v>18.245000000000001</v>
      </c>
    </row>
    <row r="87" spans="1:31" x14ac:dyDescent="0.2">
      <c r="A87" t="s">
        <v>82</v>
      </c>
      <c r="B87" t="s">
        <v>36</v>
      </c>
      <c r="C87" t="s">
        <v>37</v>
      </c>
      <c r="D87" t="s">
        <v>43</v>
      </c>
      <c r="E87" t="s">
        <v>93</v>
      </c>
      <c r="F87" s="18" t="s">
        <v>94</v>
      </c>
      <c r="G87" s="11">
        <v>0.66666666666666663</v>
      </c>
      <c r="H87" s="11">
        <v>0.66666666666666663</v>
      </c>
      <c r="I87" s="11">
        <v>0.66666666666666663</v>
      </c>
      <c r="J87" s="11">
        <v>0.66666666666666663</v>
      </c>
      <c r="K87" s="11">
        <v>0.66666666666666663</v>
      </c>
      <c r="N87" s="13">
        <v>2</v>
      </c>
      <c r="O87" s="13"/>
      <c r="P87" s="13">
        <v>60</v>
      </c>
      <c r="Q87" s="13"/>
      <c r="R87" s="13">
        <v>90</v>
      </c>
      <c r="S87" s="13"/>
      <c r="T87" s="14"/>
      <c r="U87" s="14"/>
      <c r="V87" s="14"/>
      <c r="W87" s="14"/>
      <c r="X87" s="14"/>
      <c r="Y87" s="14"/>
      <c r="Z87" s="16">
        <v>6.4550000000000001</v>
      </c>
      <c r="AA87" s="16">
        <v>0.71</v>
      </c>
      <c r="AB87" s="16">
        <f>(AA87/1000)*250+Z87</f>
        <v>6.6325000000000003</v>
      </c>
      <c r="AC87" s="19">
        <f>(AA87/1000)*500+Z87</f>
        <v>6.8100000000000005</v>
      </c>
      <c r="AD87" s="19">
        <f>(AA87/1000)*1000+Z87</f>
        <v>7.165</v>
      </c>
      <c r="AE87" s="19">
        <f>(AA87/1000)*2000+Z87</f>
        <v>7.875</v>
      </c>
    </row>
    <row r="88" spans="1:31" x14ac:dyDescent="0.2">
      <c r="A88" t="s">
        <v>82</v>
      </c>
      <c r="B88" t="s">
        <v>36</v>
      </c>
      <c r="C88" t="s">
        <v>37</v>
      </c>
      <c r="D88" t="s">
        <v>38</v>
      </c>
      <c r="E88" t="s">
        <v>108</v>
      </c>
      <c r="F88" s="18" t="s">
        <v>104</v>
      </c>
      <c r="G88" s="11">
        <v>0.66666666666666663</v>
      </c>
      <c r="H88" s="11">
        <v>0.66666666666666663</v>
      </c>
      <c r="I88" s="11">
        <v>0.66666666666666663</v>
      </c>
      <c r="J88" s="11">
        <v>0.66666666666666663</v>
      </c>
      <c r="K88" s="11">
        <v>0.66666666666666663</v>
      </c>
      <c r="N88" s="13">
        <v>2</v>
      </c>
      <c r="O88" s="13"/>
      <c r="P88" s="13">
        <v>60</v>
      </c>
      <c r="Q88" s="13"/>
      <c r="R88" s="13">
        <v>90</v>
      </c>
      <c r="S88" s="13"/>
      <c r="Z88" s="14">
        <v>5.37</v>
      </c>
      <c r="AA88" s="14">
        <v>6.41</v>
      </c>
      <c r="AB88" s="16">
        <f>(AA88/1000)*250+Z88</f>
        <v>6.9725000000000001</v>
      </c>
      <c r="AC88" s="19">
        <f>(AA88/1000)*500+Z88</f>
        <v>8.5749999999999993</v>
      </c>
      <c r="AD88" s="19">
        <f>(AA88/1000)*1000+Z88</f>
        <v>11.780000000000001</v>
      </c>
      <c r="AE88" s="19">
        <f>(AA88/1000)*2000+Z88</f>
        <v>18.190000000000001</v>
      </c>
    </row>
    <row r="89" spans="1:31" x14ac:dyDescent="0.2">
      <c r="A89" t="s">
        <v>82</v>
      </c>
      <c r="B89" t="s">
        <v>36</v>
      </c>
      <c r="C89" t="s">
        <v>37</v>
      </c>
      <c r="D89" t="s">
        <v>38</v>
      </c>
      <c r="E89" t="s">
        <v>109</v>
      </c>
      <c r="F89" s="18" t="s">
        <v>73</v>
      </c>
      <c r="G89" s="11">
        <v>0.66666666666666663</v>
      </c>
      <c r="H89" s="11">
        <v>0.66666666666666663</v>
      </c>
      <c r="I89" s="11">
        <v>0.66666666666666663</v>
      </c>
      <c r="J89" s="11">
        <v>0.66666666666666663</v>
      </c>
      <c r="K89" s="11">
        <v>0.66666666666666663</v>
      </c>
      <c r="N89" s="13">
        <v>2</v>
      </c>
      <c r="O89" s="13"/>
      <c r="P89" s="13">
        <v>60</v>
      </c>
      <c r="Q89" s="13"/>
      <c r="R89" s="13">
        <v>90</v>
      </c>
      <c r="S89" s="13"/>
      <c r="Z89" s="16">
        <v>5.0720000000000001</v>
      </c>
      <c r="AA89" s="16">
        <v>8.3699999999999992</v>
      </c>
      <c r="AB89" s="16">
        <f>(AA89/1000)*250+Z89</f>
        <v>7.1645000000000003</v>
      </c>
      <c r="AC89" s="19">
        <f>(AA89/1000)*500+Z89</f>
        <v>9.2569999999999997</v>
      </c>
      <c r="AD89" s="19">
        <f>(AA89/1000)*1000+Z89</f>
        <v>13.442</v>
      </c>
      <c r="AE89" s="19">
        <f>(AA89/1000)*2000+Z89</f>
        <v>21.811999999999998</v>
      </c>
    </row>
    <row r="90" spans="1:31" x14ac:dyDescent="0.2">
      <c r="A90" t="s">
        <v>82</v>
      </c>
      <c r="B90" t="s">
        <v>36</v>
      </c>
      <c r="C90" t="s">
        <v>37</v>
      </c>
      <c r="D90" t="s">
        <v>38</v>
      </c>
      <c r="E90" t="s">
        <v>110</v>
      </c>
      <c r="F90" s="18" t="s">
        <v>104</v>
      </c>
      <c r="G90" s="11">
        <v>0.66666666666666663</v>
      </c>
      <c r="H90" s="11">
        <v>0.66666666666666663</v>
      </c>
      <c r="I90" s="11">
        <v>0.66666666666666663</v>
      </c>
      <c r="J90" s="11">
        <v>0.66666666666666663</v>
      </c>
      <c r="K90" s="11">
        <v>0.66666666666666663</v>
      </c>
      <c r="N90" s="13">
        <v>2</v>
      </c>
      <c r="O90" s="13"/>
      <c r="P90" s="13">
        <v>60</v>
      </c>
      <c r="Q90" s="13"/>
      <c r="R90" s="13">
        <v>90</v>
      </c>
      <c r="S90" s="13"/>
      <c r="Z90" s="16">
        <v>5.0720000000000001</v>
      </c>
      <c r="AA90" s="16">
        <v>8.91</v>
      </c>
      <c r="AB90" s="16">
        <f>(AA90/1000)*250+Z90</f>
        <v>7.2995000000000001</v>
      </c>
      <c r="AC90" s="19">
        <f>(AA90/1000)*500+Z90</f>
        <v>9.527000000000001</v>
      </c>
      <c r="AD90" s="19">
        <f>(AA90/1000)*1000+Z90</f>
        <v>13.981999999999999</v>
      </c>
      <c r="AE90" s="19">
        <f>(AA90/1000)*2000+Z90</f>
        <v>22.891999999999999</v>
      </c>
    </row>
    <row r="91" spans="1:31" x14ac:dyDescent="0.2">
      <c r="A91" t="s">
        <v>82</v>
      </c>
      <c r="B91" t="s">
        <v>36</v>
      </c>
      <c r="C91" t="s">
        <v>37</v>
      </c>
      <c r="D91" t="s">
        <v>43</v>
      </c>
      <c r="E91" t="s">
        <v>95</v>
      </c>
      <c r="F91" s="18" t="s">
        <v>96</v>
      </c>
      <c r="G91" s="11">
        <v>0.66666666666666663</v>
      </c>
      <c r="H91" s="11">
        <v>0.66666666666666663</v>
      </c>
      <c r="I91" s="11">
        <v>0.66666666666666663</v>
      </c>
      <c r="J91" s="11">
        <v>0.66666666666666663</v>
      </c>
      <c r="K91" s="11">
        <v>0.66666666666666663</v>
      </c>
      <c r="N91" s="13">
        <v>2</v>
      </c>
      <c r="O91" s="13"/>
      <c r="P91" s="13">
        <v>60</v>
      </c>
      <c r="Q91" s="13"/>
      <c r="R91" s="13">
        <v>90</v>
      </c>
      <c r="S91" s="13"/>
      <c r="T91" s="14"/>
      <c r="U91" s="14"/>
      <c r="V91" s="14"/>
      <c r="W91" s="14"/>
      <c r="X91" s="14"/>
      <c r="Y91" s="14"/>
      <c r="Z91" s="16">
        <v>6.609</v>
      </c>
      <c r="AA91" s="16">
        <v>2.87</v>
      </c>
      <c r="AB91" s="16">
        <f>(AA91/1000)*250+Z91</f>
        <v>7.3265000000000002</v>
      </c>
      <c r="AC91" s="19">
        <f>(AA91/1000)*500+Z91</f>
        <v>8.0440000000000005</v>
      </c>
      <c r="AD91" s="19">
        <f>(AA91/1000)*1000+Z91</f>
        <v>9.4789999999999992</v>
      </c>
      <c r="AE91" s="19">
        <f>(AA91/1000)*2000+Z91</f>
        <v>12.349</v>
      </c>
    </row>
    <row r="92" spans="1:31" x14ac:dyDescent="0.2">
      <c r="A92" t="s">
        <v>82</v>
      </c>
      <c r="B92" t="s">
        <v>36</v>
      </c>
      <c r="C92" t="s">
        <v>37</v>
      </c>
      <c r="D92" t="s">
        <v>38</v>
      </c>
      <c r="E92" t="s">
        <v>111</v>
      </c>
      <c r="F92" s="18" t="s">
        <v>112</v>
      </c>
      <c r="G92" s="11">
        <v>0.66666666666666663</v>
      </c>
      <c r="H92" s="11">
        <v>0.66666666666666663</v>
      </c>
      <c r="I92" s="11">
        <v>0.66666666666666663</v>
      </c>
      <c r="J92" s="11">
        <v>0.66666666666666663</v>
      </c>
      <c r="K92" s="11">
        <v>0.66666666666666663</v>
      </c>
      <c r="N92" s="13">
        <v>2</v>
      </c>
      <c r="O92" s="13"/>
      <c r="P92" s="13">
        <v>60</v>
      </c>
      <c r="Q92" s="13"/>
      <c r="R92" s="13">
        <v>90</v>
      </c>
      <c r="S92" s="13"/>
      <c r="Z92" s="16">
        <v>5.0720000000000001</v>
      </c>
      <c r="AA92" s="16">
        <v>9.34</v>
      </c>
      <c r="AB92" s="16">
        <f>(AA92/1000)*250+Z92</f>
        <v>7.407</v>
      </c>
      <c r="AC92" s="19">
        <f>(AA92/1000)*500+Z92</f>
        <v>9.7420000000000009</v>
      </c>
      <c r="AD92" s="19">
        <f>(AA92/1000)*1000+Z92</f>
        <v>14.411999999999999</v>
      </c>
      <c r="AE92" s="19">
        <f>(AA92/1000)*2000+Z92</f>
        <v>23.751999999999999</v>
      </c>
    </row>
    <row r="93" spans="1:31" x14ac:dyDescent="0.2">
      <c r="A93" t="s">
        <v>82</v>
      </c>
      <c r="B93" t="s">
        <v>36</v>
      </c>
      <c r="C93" t="s">
        <v>37</v>
      </c>
      <c r="D93" t="s">
        <v>43</v>
      </c>
      <c r="E93" t="s">
        <v>70</v>
      </c>
      <c r="F93" s="18" t="s">
        <v>69</v>
      </c>
      <c r="G93" s="11">
        <v>0.66666666666666663</v>
      </c>
      <c r="H93" s="11">
        <v>0.66666666666666663</v>
      </c>
      <c r="I93" s="11">
        <v>0.66666666666666663</v>
      </c>
      <c r="J93" s="11">
        <v>0.66666666666666663</v>
      </c>
      <c r="K93" s="11">
        <v>0.66666666666666663</v>
      </c>
      <c r="N93" s="13">
        <v>2</v>
      </c>
      <c r="O93" s="13"/>
      <c r="P93" s="13">
        <v>60</v>
      </c>
      <c r="Q93" s="13"/>
      <c r="R93" s="13">
        <v>90</v>
      </c>
      <c r="S93" s="13"/>
      <c r="T93" s="14"/>
      <c r="U93" s="14"/>
      <c r="V93" s="14"/>
      <c r="W93" s="14"/>
      <c r="X93" s="14"/>
      <c r="Y93" s="14"/>
      <c r="Z93" s="16">
        <v>6.7450000000000001</v>
      </c>
      <c r="AA93" s="16">
        <v>2.88</v>
      </c>
      <c r="AB93" s="16">
        <f>(AA93/1000)*250+Z93</f>
        <v>7.4649999999999999</v>
      </c>
      <c r="AC93" s="19">
        <f>(AA93/1000)*500+Z93</f>
        <v>8.1850000000000005</v>
      </c>
      <c r="AD93" s="19">
        <f>(AA93/1000)*1000+Z93</f>
        <v>9.625</v>
      </c>
      <c r="AE93" s="19">
        <f>(AA93/1000)*2000+Z93</f>
        <v>12.504999999999999</v>
      </c>
    </row>
    <row r="94" spans="1:31" x14ac:dyDescent="0.2">
      <c r="A94" t="s">
        <v>82</v>
      </c>
      <c r="B94" t="s">
        <v>36</v>
      </c>
      <c r="C94" t="s">
        <v>37</v>
      </c>
      <c r="D94" t="s">
        <v>38</v>
      </c>
      <c r="E94" t="s">
        <v>113</v>
      </c>
      <c r="F94" s="18" t="s">
        <v>79</v>
      </c>
      <c r="G94" s="11">
        <v>0.66666666666666663</v>
      </c>
      <c r="H94" s="11">
        <v>0.66666666666666663</v>
      </c>
      <c r="I94" s="11">
        <v>0.66666666666666663</v>
      </c>
      <c r="J94" s="11">
        <v>0.66666666666666663</v>
      </c>
      <c r="K94" s="11">
        <v>0.66666666666666663</v>
      </c>
      <c r="N94" s="13">
        <v>2</v>
      </c>
      <c r="O94" s="13"/>
      <c r="P94" s="13">
        <v>60</v>
      </c>
      <c r="Q94" s="13"/>
      <c r="R94" s="13">
        <v>90</v>
      </c>
      <c r="S94" s="13"/>
      <c r="Z94" s="16">
        <v>5.0720000000000001</v>
      </c>
      <c r="AA94" s="16">
        <v>9.82</v>
      </c>
      <c r="AB94" s="16">
        <f>(AA94/1000)*250+Z94</f>
        <v>7.5270000000000001</v>
      </c>
      <c r="AC94" s="19">
        <f>(AA94/1000)*500+Z94</f>
        <v>9.9819999999999993</v>
      </c>
      <c r="AD94" s="19">
        <f>(AA94/1000)*1000+Z94</f>
        <v>14.891999999999999</v>
      </c>
      <c r="AE94" s="19">
        <f>(AA94/1000)*2000+Z94</f>
        <v>24.712</v>
      </c>
    </row>
    <row r="95" spans="1:31" x14ac:dyDescent="0.2">
      <c r="A95" t="s">
        <v>82</v>
      </c>
      <c r="B95" t="s">
        <v>36</v>
      </c>
      <c r="C95" t="s">
        <v>37</v>
      </c>
      <c r="D95" t="s">
        <v>43</v>
      </c>
      <c r="E95" t="s">
        <v>97</v>
      </c>
      <c r="F95" s="18" t="s">
        <v>85</v>
      </c>
      <c r="G95" s="11">
        <v>0.66666666666666663</v>
      </c>
      <c r="H95" s="11">
        <v>0.66666666666666663</v>
      </c>
      <c r="I95" s="11">
        <v>0.66666666666666663</v>
      </c>
      <c r="J95" s="11">
        <v>0.66666666666666663</v>
      </c>
      <c r="K95" s="11">
        <v>0.66666666666666663</v>
      </c>
      <c r="N95" s="13">
        <v>2</v>
      </c>
      <c r="O95" s="13"/>
      <c r="P95" s="13">
        <v>60</v>
      </c>
      <c r="Q95" s="13"/>
      <c r="R95" s="13">
        <v>90</v>
      </c>
      <c r="S95" s="13"/>
      <c r="Z95" s="16">
        <v>5.0720000000000001</v>
      </c>
      <c r="AA95" s="16">
        <v>9.94</v>
      </c>
      <c r="AB95" s="16">
        <f>(AA95/1000)*250+Z95</f>
        <v>7.5570000000000004</v>
      </c>
      <c r="AC95" s="19">
        <f>(AA95/1000)*500+Z95</f>
        <v>10.042</v>
      </c>
      <c r="AD95" s="19">
        <f>(AA95/1000)*1000+Z95</f>
        <v>15.012</v>
      </c>
      <c r="AE95" s="19">
        <f>(AA95/1000)*2000+Z95</f>
        <v>24.951999999999998</v>
      </c>
    </row>
    <row r="96" spans="1:31" x14ac:dyDescent="0.2">
      <c r="A96" t="s">
        <v>82</v>
      </c>
      <c r="B96" t="s">
        <v>36</v>
      </c>
      <c r="C96" t="s">
        <v>37</v>
      </c>
      <c r="D96" t="s">
        <v>38</v>
      </c>
      <c r="E96" t="s">
        <v>114</v>
      </c>
      <c r="F96" s="18" t="s">
        <v>115</v>
      </c>
      <c r="G96" s="11">
        <v>0.66666666666666663</v>
      </c>
      <c r="H96" s="11">
        <v>0.66666666666666663</v>
      </c>
      <c r="I96" s="11">
        <v>0.66666666666666663</v>
      </c>
      <c r="J96" s="11">
        <v>0.66666666666666663</v>
      </c>
      <c r="K96" s="11">
        <v>0.66666666666666663</v>
      </c>
      <c r="N96" s="13">
        <v>2</v>
      </c>
      <c r="O96" s="13"/>
      <c r="P96" s="13">
        <v>60</v>
      </c>
      <c r="Q96" s="13"/>
      <c r="R96" s="13">
        <v>90</v>
      </c>
      <c r="S96" s="13"/>
      <c r="Z96" s="16">
        <v>6.609</v>
      </c>
      <c r="AA96" s="16">
        <v>3.95</v>
      </c>
      <c r="AB96" s="16">
        <f>(AA96/1000)*250+Z96</f>
        <v>7.5964999999999998</v>
      </c>
      <c r="AC96" s="19">
        <f>(AA96/1000)*500+Z96</f>
        <v>8.5839999999999996</v>
      </c>
      <c r="AD96" s="19">
        <f>(AA96/1000)*1000+Z96</f>
        <v>10.559000000000001</v>
      </c>
      <c r="AE96" s="19">
        <f>(AA96/1000)*2000+Z96</f>
        <v>14.509</v>
      </c>
    </row>
    <row r="97" spans="1:31" x14ac:dyDescent="0.2">
      <c r="A97" t="s">
        <v>82</v>
      </c>
      <c r="B97" t="s">
        <v>36</v>
      </c>
      <c r="C97" t="s">
        <v>37</v>
      </c>
      <c r="D97" t="s">
        <v>38</v>
      </c>
      <c r="E97" t="s">
        <v>116</v>
      </c>
      <c r="F97" s="18" t="s">
        <v>117</v>
      </c>
      <c r="G97" s="11">
        <v>0.66666666666666663</v>
      </c>
      <c r="H97" s="11">
        <v>0.66666666666666663</v>
      </c>
      <c r="I97" s="11">
        <v>0.66666666666666663</v>
      </c>
      <c r="J97" s="11">
        <v>0.66666666666666663</v>
      </c>
      <c r="K97" s="11">
        <v>0.66666666666666663</v>
      </c>
      <c r="N97" s="13">
        <v>2</v>
      </c>
      <c r="O97" s="13"/>
      <c r="P97" s="13">
        <v>60</v>
      </c>
      <c r="Q97" s="13"/>
      <c r="R97" s="13">
        <v>90</v>
      </c>
      <c r="S97" s="13"/>
      <c r="Z97" s="16">
        <v>6.7190000000000003</v>
      </c>
      <c r="AA97" s="16">
        <v>3.51</v>
      </c>
      <c r="AB97" s="16">
        <f>(AA97/1000)*250+Z97</f>
        <v>7.5965000000000007</v>
      </c>
      <c r="AC97" s="19">
        <f>(AA97/1000)*500+Z97</f>
        <v>8.4740000000000002</v>
      </c>
      <c r="AD97" s="19">
        <f>(AA97/1000)*1000+Z97</f>
        <v>10.228999999999999</v>
      </c>
      <c r="AE97" s="19">
        <f>(AA97/1000)*2000+Z97</f>
        <v>13.739000000000001</v>
      </c>
    </row>
    <row r="98" spans="1:31" x14ac:dyDescent="0.2">
      <c r="A98" t="s">
        <v>82</v>
      </c>
      <c r="B98" t="s">
        <v>36</v>
      </c>
      <c r="C98" t="s">
        <v>37</v>
      </c>
      <c r="D98" t="s">
        <v>38</v>
      </c>
      <c r="E98" t="s">
        <v>118</v>
      </c>
      <c r="F98" s="18" t="s">
        <v>119</v>
      </c>
      <c r="G98" s="11">
        <v>0.66666666666666663</v>
      </c>
      <c r="H98" s="11">
        <v>0.66666666666666663</v>
      </c>
      <c r="I98" s="11">
        <v>0.66666666666666663</v>
      </c>
      <c r="J98" s="11">
        <v>0.66666666666666663</v>
      </c>
      <c r="K98" s="11">
        <v>0.66666666666666663</v>
      </c>
      <c r="N98" s="13">
        <v>2</v>
      </c>
      <c r="O98" s="13"/>
      <c r="P98" s="13">
        <v>60</v>
      </c>
      <c r="Q98" s="13"/>
      <c r="R98" s="13">
        <v>90</v>
      </c>
      <c r="S98" s="13"/>
      <c r="Z98" s="16">
        <v>5.0720000000000001</v>
      </c>
      <c r="AA98" s="16">
        <v>10.130000000000001</v>
      </c>
      <c r="AB98" s="16">
        <f>(AA98/1000)*250+Z98</f>
        <v>7.6044999999999998</v>
      </c>
      <c r="AC98" s="19">
        <f>(AA98/1000)*500+Z98</f>
        <v>10.137</v>
      </c>
      <c r="AD98" s="19">
        <f>(AA98/1000)*1000+Z98</f>
        <v>15.202000000000002</v>
      </c>
      <c r="AE98" s="19">
        <f>(AA98/1000)*2000+Z98</f>
        <v>25.332000000000001</v>
      </c>
    </row>
    <row r="99" spans="1:31" x14ac:dyDescent="0.2">
      <c r="A99" t="s">
        <v>82</v>
      </c>
      <c r="B99" t="s">
        <v>36</v>
      </c>
      <c r="C99" t="s">
        <v>37</v>
      </c>
      <c r="D99" t="s">
        <v>38</v>
      </c>
      <c r="E99" t="s">
        <v>120</v>
      </c>
      <c r="F99" s="18" t="s">
        <v>85</v>
      </c>
      <c r="G99" s="11">
        <v>0.66666666666666663</v>
      </c>
      <c r="H99" s="11">
        <v>0.66666666666666663</v>
      </c>
      <c r="I99" s="11">
        <v>0.66666666666666663</v>
      </c>
      <c r="J99" s="11">
        <v>0.66666666666666663</v>
      </c>
      <c r="K99" s="11">
        <v>0.66666666666666663</v>
      </c>
      <c r="N99" s="13">
        <v>2</v>
      </c>
      <c r="O99" s="13"/>
      <c r="P99" s="13">
        <v>60</v>
      </c>
      <c r="Q99" s="13"/>
      <c r="R99" s="13">
        <v>90</v>
      </c>
      <c r="S99" s="13"/>
      <c r="Z99" s="16">
        <v>7.0209999999999999</v>
      </c>
      <c r="AA99" s="16">
        <v>2.58</v>
      </c>
      <c r="AB99" s="16">
        <f>(AA99/1000)*250+Z99</f>
        <v>7.6660000000000004</v>
      </c>
      <c r="AC99" s="19">
        <f>(AA99/1000)*500+Z99</f>
        <v>8.3109999999999999</v>
      </c>
      <c r="AD99" s="19">
        <f>(AA99/1000)*1000+Z99</f>
        <v>9.6009999999999991</v>
      </c>
      <c r="AE99" s="19">
        <f>(AA99/1000)*2000+Z99</f>
        <v>12.181000000000001</v>
      </c>
    </row>
    <row r="100" spans="1:31" x14ac:dyDescent="0.2">
      <c r="A100" t="s">
        <v>82</v>
      </c>
      <c r="B100" t="s">
        <v>36</v>
      </c>
      <c r="C100" t="s">
        <v>37</v>
      </c>
      <c r="D100" t="s">
        <v>43</v>
      </c>
      <c r="E100" t="s">
        <v>98</v>
      </c>
      <c r="F100" t="s">
        <v>85</v>
      </c>
      <c r="G100" s="11">
        <v>0.66666666666666663</v>
      </c>
      <c r="H100" s="11">
        <v>0.66666666666666663</v>
      </c>
      <c r="I100" s="11">
        <v>0.66666666666666663</v>
      </c>
      <c r="J100" s="11">
        <v>0.66666666666666663</v>
      </c>
      <c r="K100" s="11">
        <v>0.66666666666666663</v>
      </c>
      <c r="N100" s="13">
        <v>2</v>
      </c>
      <c r="O100" s="13"/>
      <c r="P100" s="13">
        <v>60</v>
      </c>
      <c r="Q100" s="13"/>
      <c r="R100" s="13">
        <v>90</v>
      </c>
      <c r="S100" s="13"/>
      <c r="T100" s="14"/>
      <c r="U100" s="14"/>
      <c r="V100" s="14"/>
      <c r="W100" s="14"/>
      <c r="X100" s="14"/>
      <c r="Y100" s="14"/>
      <c r="Z100" s="16">
        <v>6.609</v>
      </c>
      <c r="AA100" s="16">
        <v>4.25</v>
      </c>
      <c r="AB100" s="16">
        <f>(AA100/1000)*250+Z100</f>
        <v>7.6715</v>
      </c>
      <c r="AC100" s="19">
        <f>(AA100/1000)*500+Z100</f>
        <v>8.734</v>
      </c>
      <c r="AD100" s="19">
        <f>(AA100/1000)*1000+Z100</f>
        <v>10.859</v>
      </c>
      <c r="AE100" s="19">
        <f>(AA100/1000)*2000+Z100</f>
        <v>15.109</v>
      </c>
    </row>
    <row r="101" spans="1:31" x14ac:dyDescent="0.2">
      <c r="A101" t="s">
        <v>82</v>
      </c>
      <c r="B101" t="s">
        <v>36</v>
      </c>
      <c r="C101" t="s">
        <v>37</v>
      </c>
      <c r="D101" t="s">
        <v>38</v>
      </c>
      <c r="E101" t="s">
        <v>121</v>
      </c>
      <c r="F101" s="18" t="s">
        <v>122</v>
      </c>
      <c r="G101" s="11">
        <v>0.66666666666666663</v>
      </c>
      <c r="H101" s="11">
        <v>0.66666666666666663</v>
      </c>
      <c r="I101" s="11">
        <v>0.66666666666666663</v>
      </c>
      <c r="J101" s="11">
        <v>0.66666666666666663</v>
      </c>
      <c r="K101" s="11">
        <v>0.66666666666666663</v>
      </c>
      <c r="N101" s="13">
        <v>2</v>
      </c>
      <c r="O101" s="13"/>
      <c r="P101" s="13">
        <v>60</v>
      </c>
      <c r="Q101" s="13"/>
      <c r="R101" s="13">
        <v>90</v>
      </c>
      <c r="S101" s="13"/>
      <c r="Z101" s="16">
        <v>5.0720000000000001</v>
      </c>
      <c r="AA101" s="16">
        <v>10.55</v>
      </c>
      <c r="AB101" s="16">
        <f>(AA101/1000)*250+Z101</f>
        <v>7.7095000000000002</v>
      </c>
      <c r="AC101" s="19">
        <f>(AA101/1000)*500+Z101</f>
        <v>10.347000000000001</v>
      </c>
      <c r="AD101" s="19">
        <f>(AA101/1000)*1000+Z101</f>
        <v>15.622</v>
      </c>
      <c r="AE101" s="19">
        <f>(AA101/1000)*2000+Z101</f>
        <v>26.172000000000001</v>
      </c>
    </row>
    <row r="102" spans="1:31" x14ac:dyDescent="0.2">
      <c r="A102" t="s">
        <v>82</v>
      </c>
      <c r="B102" t="s">
        <v>36</v>
      </c>
      <c r="C102" t="s">
        <v>37</v>
      </c>
      <c r="D102" t="s">
        <v>38</v>
      </c>
      <c r="E102" t="s">
        <v>123</v>
      </c>
      <c r="F102" s="18" t="s">
        <v>124</v>
      </c>
      <c r="G102" s="11">
        <v>0.66666666666666663</v>
      </c>
      <c r="H102" s="11">
        <v>0.66666666666666663</v>
      </c>
      <c r="I102" s="11">
        <v>0.66666666666666663</v>
      </c>
      <c r="J102" s="11">
        <v>0.66666666666666663</v>
      </c>
      <c r="K102" s="11">
        <v>0.66666666666666663</v>
      </c>
      <c r="N102" s="13">
        <v>2</v>
      </c>
      <c r="O102" s="13"/>
      <c r="P102" s="13">
        <v>60</v>
      </c>
      <c r="Q102" s="13"/>
      <c r="R102" s="13">
        <v>90</v>
      </c>
      <c r="S102" s="13"/>
      <c r="Z102" s="16">
        <v>6.9020000000000001</v>
      </c>
      <c r="AA102" s="16">
        <v>3.39</v>
      </c>
      <c r="AB102" s="16">
        <f>(AA102/1000)*250+Z102</f>
        <v>7.7495000000000003</v>
      </c>
      <c r="AC102" s="19">
        <f>(AA102/1000)*500+Z102</f>
        <v>8.5969999999999995</v>
      </c>
      <c r="AD102" s="19">
        <f>(AA102/1000)*1000+Z102</f>
        <v>10.292</v>
      </c>
      <c r="AE102" s="19">
        <f>(AA102/1000)*2000+Z102</f>
        <v>13.682</v>
      </c>
    </row>
    <row r="103" spans="1:31" x14ac:dyDescent="0.2">
      <c r="A103" t="s">
        <v>82</v>
      </c>
      <c r="B103" t="s">
        <v>36</v>
      </c>
      <c r="C103" t="s">
        <v>37</v>
      </c>
      <c r="D103" t="s">
        <v>38</v>
      </c>
      <c r="E103" t="s">
        <v>125</v>
      </c>
      <c r="F103" s="18" t="s">
        <v>126</v>
      </c>
      <c r="G103" s="11">
        <v>0.66666666666666663</v>
      </c>
      <c r="H103" s="11">
        <v>0.66666666666666663</v>
      </c>
      <c r="I103" s="11">
        <v>0.66666666666666663</v>
      </c>
      <c r="J103" s="11">
        <v>0.66666666666666663</v>
      </c>
      <c r="K103" s="11">
        <v>0.66666666666666663</v>
      </c>
      <c r="N103" s="13">
        <v>2</v>
      </c>
      <c r="O103" s="13"/>
      <c r="P103" s="13">
        <v>60</v>
      </c>
      <c r="Q103" s="13"/>
      <c r="R103" s="13">
        <v>90</v>
      </c>
      <c r="S103" s="13"/>
      <c r="Z103" s="16">
        <v>6.2770000000000001</v>
      </c>
      <c r="AA103" s="16">
        <v>6.03</v>
      </c>
      <c r="AB103" s="16">
        <f>(AA103/1000)*250+Z103</f>
        <v>7.7845000000000004</v>
      </c>
      <c r="AC103" s="19">
        <f>(AA103/1000)*500+Z103</f>
        <v>9.2919999999999998</v>
      </c>
      <c r="AD103" s="19">
        <f>(AA103/1000)*1000+Z103</f>
        <v>12.307</v>
      </c>
      <c r="AE103" s="19">
        <f>(AA103/1000)*2000+Z103</f>
        <v>18.337</v>
      </c>
    </row>
    <row r="104" spans="1:31" x14ac:dyDescent="0.2">
      <c r="A104" t="s">
        <v>82</v>
      </c>
      <c r="B104" t="s">
        <v>36</v>
      </c>
      <c r="C104" t="s">
        <v>37</v>
      </c>
      <c r="D104" t="s">
        <v>38</v>
      </c>
      <c r="E104" t="s">
        <v>127</v>
      </c>
      <c r="F104" s="18" t="s">
        <v>52</v>
      </c>
      <c r="G104" s="11">
        <v>0.66666666666666663</v>
      </c>
      <c r="H104" s="11">
        <v>0.66666666666666663</v>
      </c>
      <c r="I104" s="11">
        <v>0.66666666666666663</v>
      </c>
      <c r="J104" s="11">
        <v>0.66666666666666663</v>
      </c>
      <c r="K104" s="11">
        <v>0.66666666666666663</v>
      </c>
      <c r="N104" s="13">
        <v>2</v>
      </c>
      <c r="O104" s="13"/>
      <c r="P104" s="13">
        <v>60</v>
      </c>
      <c r="Q104" s="13"/>
      <c r="R104" s="13">
        <v>90</v>
      </c>
      <c r="S104" s="13"/>
      <c r="Z104" s="16">
        <v>7.4450000000000003</v>
      </c>
      <c r="AA104" s="16">
        <v>1.81</v>
      </c>
      <c r="AB104" s="16">
        <f>(AA104/1000)*250+Z104</f>
        <v>7.8975</v>
      </c>
      <c r="AC104" s="19">
        <f>(AA104/1000)*500+Z104</f>
        <v>8.35</v>
      </c>
      <c r="AD104" s="19">
        <f>(AA104/1000)*1000+Z104</f>
        <v>9.2550000000000008</v>
      </c>
      <c r="AE104" s="19">
        <f>(AA104/1000)*2000+Z104</f>
        <v>11.065000000000001</v>
      </c>
    </row>
    <row r="105" spans="1:31" x14ac:dyDescent="0.2">
      <c r="A105" t="s">
        <v>82</v>
      </c>
      <c r="B105" t="s">
        <v>36</v>
      </c>
      <c r="C105" t="s">
        <v>37</v>
      </c>
      <c r="D105" t="s">
        <v>38</v>
      </c>
      <c r="E105" t="s">
        <v>128</v>
      </c>
      <c r="F105" s="18" t="s">
        <v>79</v>
      </c>
      <c r="G105" s="11">
        <v>0.66666666666666663</v>
      </c>
      <c r="H105" s="11">
        <v>0.66666666666666663</v>
      </c>
      <c r="I105" s="11">
        <v>0.66666666666666663</v>
      </c>
      <c r="J105" s="11">
        <v>0.66666666666666663</v>
      </c>
      <c r="K105" s="11">
        <v>0.66666666666666663</v>
      </c>
      <c r="N105" s="13">
        <v>2</v>
      </c>
      <c r="O105" s="13"/>
      <c r="P105" s="13">
        <v>60</v>
      </c>
      <c r="Q105" s="13"/>
      <c r="R105" s="13">
        <v>90</v>
      </c>
      <c r="S105" s="13"/>
      <c r="Z105" s="16">
        <v>6.9429999999999996</v>
      </c>
      <c r="AA105" s="16">
        <v>4.38</v>
      </c>
      <c r="AB105" s="16">
        <f>(AA105/1000)*250+Z105</f>
        <v>8.0380000000000003</v>
      </c>
      <c r="AC105" s="19">
        <f>(AA105/1000)*500+Z105</f>
        <v>9.1329999999999991</v>
      </c>
      <c r="AD105" s="19">
        <f>(AA105/1000)*1000+Z105</f>
        <v>11.323</v>
      </c>
      <c r="AE105" s="19">
        <f>(AA105/1000)*2000+Z105</f>
        <v>15.702999999999999</v>
      </c>
    </row>
    <row r="106" spans="1:31" x14ac:dyDescent="0.2">
      <c r="A106" t="s">
        <v>82</v>
      </c>
      <c r="B106" t="s">
        <v>36</v>
      </c>
      <c r="C106" t="s">
        <v>37</v>
      </c>
      <c r="D106" t="s">
        <v>38</v>
      </c>
      <c r="E106" t="s">
        <v>129</v>
      </c>
      <c r="F106" s="18" t="s">
        <v>69</v>
      </c>
      <c r="G106" s="11">
        <v>0.66666666666666663</v>
      </c>
      <c r="H106" s="11">
        <v>0.66666666666666663</v>
      </c>
      <c r="I106" s="11">
        <v>0.66666666666666663</v>
      </c>
      <c r="J106" s="11">
        <v>0.66666666666666663</v>
      </c>
      <c r="K106" s="11">
        <v>0.66666666666666663</v>
      </c>
      <c r="N106" s="13">
        <v>2</v>
      </c>
      <c r="O106" s="13"/>
      <c r="P106" s="13">
        <v>60</v>
      </c>
      <c r="Q106" s="13"/>
      <c r="R106" s="13">
        <v>90</v>
      </c>
      <c r="S106" s="13"/>
      <c r="T106" s="14"/>
      <c r="U106" s="14"/>
      <c r="V106" s="14"/>
      <c r="W106" s="14"/>
      <c r="X106" s="14"/>
      <c r="Y106" s="14"/>
      <c r="Z106" s="16">
        <v>6.9790000000000001</v>
      </c>
      <c r="AA106" s="16">
        <v>4.4800000000000004</v>
      </c>
      <c r="AB106" s="16">
        <f>(AA106/1000)*250+Z106</f>
        <v>8.0990000000000002</v>
      </c>
      <c r="AC106" s="19">
        <f>(AA106/1000)*500+Z106</f>
        <v>9.2190000000000012</v>
      </c>
      <c r="AD106" s="19">
        <f>(AA106/1000)*1000+Z106</f>
        <v>11.459</v>
      </c>
      <c r="AE106" s="19">
        <f>(AA106/1000)*2000+Z106</f>
        <v>15.939</v>
      </c>
    </row>
    <row r="107" spans="1:31" x14ac:dyDescent="0.2">
      <c r="A107" t="s">
        <v>82</v>
      </c>
      <c r="B107" t="s">
        <v>36</v>
      </c>
      <c r="C107" t="s">
        <v>37</v>
      </c>
      <c r="D107" t="s">
        <v>43</v>
      </c>
      <c r="E107" t="s">
        <v>99</v>
      </c>
      <c r="F107" s="18" t="s">
        <v>52</v>
      </c>
      <c r="G107" s="11">
        <v>0.66666666666666663</v>
      </c>
      <c r="H107" s="11">
        <v>0.66666666666666663</v>
      </c>
      <c r="I107" s="11">
        <v>0.66666666666666663</v>
      </c>
      <c r="J107" s="11">
        <v>0.66666666666666663</v>
      </c>
      <c r="K107" s="11">
        <v>0.66666666666666663</v>
      </c>
      <c r="N107" s="13">
        <v>2</v>
      </c>
      <c r="O107" s="13"/>
      <c r="P107" s="13">
        <v>60</v>
      </c>
      <c r="Q107" s="13"/>
      <c r="R107" s="13">
        <v>90</v>
      </c>
      <c r="S107" s="13"/>
      <c r="T107" s="14"/>
      <c r="U107" s="14"/>
      <c r="V107" s="14"/>
      <c r="W107" s="14"/>
      <c r="X107" s="14"/>
      <c r="Y107" s="14"/>
      <c r="Z107" s="16">
        <v>7.4340000000000002</v>
      </c>
      <c r="AA107" s="16">
        <v>3.57</v>
      </c>
      <c r="AB107" s="16">
        <f>(AA107/1000)*250+Z107</f>
        <v>8.3264999999999993</v>
      </c>
      <c r="AC107" s="19">
        <f>(AA107/1000)*500+Z107</f>
        <v>9.2189999999999994</v>
      </c>
      <c r="AD107" s="19">
        <f>(AA107/1000)*1000+Z107</f>
        <v>11.004</v>
      </c>
      <c r="AE107" s="19">
        <f>(AA107/1000)*2000+Z107</f>
        <v>14.574</v>
      </c>
    </row>
    <row r="108" spans="1:31" x14ac:dyDescent="0.2">
      <c r="A108" t="s">
        <v>82</v>
      </c>
      <c r="B108" t="s">
        <v>36</v>
      </c>
      <c r="C108" t="s">
        <v>37</v>
      </c>
      <c r="D108" t="s">
        <v>38</v>
      </c>
      <c r="E108" t="s">
        <v>130</v>
      </c>
      <c r="F108" s="18" t="s">
        <v>104</v>
      </c>
      <c r="G108" s="11">
        <v>0.66666666666666663</v>
      </c>
      <c r="H108" s="11">
        <v>0.66666666666666663</v>
      </c>
      <c r="I108" s="11">
        <v>0.66666666666666663</v>
      </c>
      <c r="J108" s="11">
        <v>0.66666666666666663</v>
      </c>
      <c r="K108" s="11">
        <v>0.66666666666666663</v>
      </c>
      <c r="N108" s="13">
        <v>2</v>
      </c>
      <c r="O108" s="13"/>
      <c r="P108" s="13">
        <v>60</v>
      </c>
      <c r="Q108" s="13"/>
      <c r="R108" s="13">
        <v>90</v>
      </c>
      <c r="S108" s="13"/>
      <c r="Z108" s="16">
        <v>7.0940000000000003</v>
      </c>
      <c r="AA108" s="16">
        <v>4.99</v>
      </c>
      <c r="AB108" s="16">
        <f>(AA108/1000)*250+Z108</f>
        <v>8.3414999999999999</v>
      </c>
      <c r="AC108" s="19">
        <f>(AA108/1000)*500+Z108</f>
        <v>9.5890000000000004</v>
      </c>
      <c r="AD108" s="19">
        <f>(AA108/1000)*1000+Z108</f>
        <v>12.084</v>
      </c>
      <c r="AE108" s="19">
        <f>(AA108/1000)*2000+Z108</f>
        <v>17.074000000000002</v>
      </c>
    </row>
    <row r="109" spans="1:31" x14ac:dyDescent="0.2">
      <c r="A109" t="s">
        <v>82</v>
      </c>
      <c r="B109" t="s">
        <v>36</v>
      </c>
      <c r="C109" t="s">
        <v>37</v>
      </c>
      <c r="D109" t="s">
        <v>38</v>
      </c>
      <c r="E109" t="s">
        <v>131</v>
      </c>
      <c r="F109" s="18" t="s">
        <v>107</v>
      </c>
      <c r="G109" s="11">
        <v>0.66666666666666663</v>
      </c>
      <c r="H109" s="11">
        <v>0.66666666666666663</v>
      </c>
      <c r="I109" s="11">
        <v>0.66666666666666663</v>
      </c>
      <c r="J109" s="11">
        <v>0.66666666666666663</v>
      </c>
      <c r="K109" s="11">
        <v>0.66666666666666663</v>
      </c>
      <c r="N109" s="13">
        <v>2</v>
      </c>
      <c r="O109" s="13"/>
      <c r="P109" s="13">
        <v>60</v>
      </c>
      <c r="Q109" s="13"/>
      <c r="R109" s="13">
        <v>90</v>
      </c>
      <c r="S109" s="13"/>
      <c r="Z109" s="16">
        <v>7.1379999999999999</v>
      </c>
      <c r="AA109" s="16">
        <v>6.55</v>
      </c>
      <c r="AB109" s="16">
        <f>(AA109/1000)*250+Z109</f>
        <v>8.7754999999999992</v>
      </c>
      <c r="AC109" s="19">
        <f>(AA109/1000)*500+Z109</f>
        <v>10.413</v>
      </c>
      <c r="AD109" s="19">
        <f>(AA109/1000)*1000+Z109</f>
        <v>13.687999999999999</v>
      </c>
      <c r="AE109" s="19">
        <f>(AA109/1000)*2000+Z109</f>
        <v>20.238</v>
      </c>
    </row>
    <row r="110" spans="1:31" x14ac:dyDescent="0.2">
      <c r="A110" t="s">
        <v>82</v>
      </c>
      <c r="B110" t="s">
        <v>36</v>
      </c>
      <c r="C110" t="s">
        <v>37</v>
      </c>
      <c r="D110" t="s">
        <v>43</v>
      </c>
      <c r="E110" t="s">
        <v>68</v>
      </c>
      <c r="F110" s="18" t="s">
        <v>73</v>
      </c>
      <c r="G110" s="11">
        <v>0.66666666666666663</v>
      </c>
      <c r="H110" s="11">
        <v>0.66666666666666663</v>
      </c>
      <c r="I110" s="11">
        <v>0.66666666666666663</v>
      </c>
      <c r="J110" s="11">
        <v>0.66666666666666663</v>
      </c>
      <c r="K110" s="11">
        <v>0.66666666666666663</v>
      </c>
      <c r="N110" s="13">
        <v>2</v>
      </c>
      <c r="O110" s="13"/>
      <c r="P110" s="13">
        <v>60</v>
      </c>
      <c r="Q110" s="13"/>
      <c r="R110" s="13">
        <v>90</v>
      </c>
      <c r="S110" s="13"/>
      <c r="T110" s="14"/>
      <c r="U110" s="14"/>
      <c r="V110" s="14"/>
      <c r="W110" s="14"/>
      <c r="X110" s="14"/>
      <c r="Y110" s="14"/>
      <c r="Z110" s="16">
        <v>7.7889999999999997</v>
      </c>
      <c r="AA110" s="16">
        <v>4.5</v>
      </c>
      <c r="AB110" s="16">
        <f>(AA110/1000)*250+Z110</f>
        <v>8.9139999999999997</v>
      </c>
      <c r="AC110" s="19">
        <f>(AA110/1000)*500+Z110</f>
        <v>10.039</v>
      </c>
      <c r="AD110" s="19">
        <f>(AA110/1000)*1000+Z110</f>
        <v>12.289</v>
      </c>
      <c r="AE110" s="19">
        <f>(AA110/1000)*2000+Z110</f>
        <v>16.789000000000001</v>
      </c>
    </row>
    <row r="111" spans="1:31" x14ac:dyDescent="0.2">
      <c r="A111" t="s">
        <v>82</v>
      </c>
      <c r="B111" t="s">
        <v>36</v>
      </c>
      <c r="C111" t="s">
        <v>37</v>
      </c>
      <c r="D111" t="s">
        <v>43</v>
      </c>
      <c r="E111" t="s">
        <v>76</v>
      </c>
      <c r="F111" s="18" t="s">
        <v>73</v>
      </c>
      <c r="G111" s="11">
        <v>0.66666666666666663</v>
      </c>
      <c r="H111" s="11">
        <v>0.66666666666666663</v>
      </c>
      <c r="I111" s="11">
        <v>0.66666666666666663</v>
      </c>
      <c r="J111" s="11">
        <v>0.66666666666666663</v>
      </c>
      <c r="K111" s="11">
        <v>0.66666666666666663</v>
      </c>
      <c r="N111" s="13">
        <v>2</v>
      </c>
      <c r="O111" s="13"/>
      <c r="P111" s="13">
        <v>60</v>
      </c>
      <c r="Q111" s="13"/>
      <c r="R111" s="13">
        <v>90</v>
      </c>
      <c r="S111" s="13"/>
      <c r="Z111" s="16">
        <v>9.1769999999999996</v>
      </c>
      <c r="AA111" s="16">
        <v>1.1000000000000001</v>
      </c>
      <c r="AB111" s="16">
        <f>(AA111/1000)*250+Z111</f>
        <v>9.452</v>
      </c>
      <c r="AC111" s="19">
        <f>(AA111/1000)*500+Z111</f>
        <v>9.7270000000000003</v>
      </c>
      <c r="AD111" s="19">
        <f>(AA111/1000)*1000+Z111</f>
        <v>10.276999999999999</v>
      </c>
      <c r="AE111" s="19">
        <f>(AA111/1000)*2000+Z111</f>
        <v>11.376999999999999</v>
      </c>
    </row>
    <row r="112" spans="1:31" x14ac:dyDescent="0.2">
      <c r="A112" t="s">
        <v>82</v>
      </c>
      <c r="B112" t="s">
        <v>36</v>
      </c>
      <c r="C112" t="s">
        <v>37</v>
      </c>
      <c r="D112" t="s">
        <v>38</v>
      </c>
      <c r="E112" t="s">
        <v>132</v>
      </c>
      <c r="F112" s="18" t="s">
        <v>87</v>
      </c>
      <c r="G112" s="11">
        <v>0.66666666666666663</v>
      </c>
      <c r="H112" s="11">
        <v>0.66666666666666663</v>
      </c>
      <c r="I112" s="11">
        <v>0.66666666666666663</v>
      </c>
      <c r="J112" s="11">
        <v>0.66666666666666663</v>
      </c>
      <c r="K112" s="11">
        <v>0.66666666666666663</v>
      </c>
      <c r="N112" s="13">
        <v>2</v>
      </c>
      <c r="O112" s="13"/>
      <c r="P112" s="13">
        <v>60</v>
      </c>
      <c r="Q112" s="13"/>
      <c r="R112" s="13">
        <v>90</v>
      </c>
      <c r="S112" s="13"/>
      <c r="T112" s="14"/>
      <c r="U112" s="14"/>
      <c r="V112" s="14"/>
      <c r="W112" s="14"/>
      <c r="X112" s="14"/>
      <c r="Y112" s="14"/>
      <c r="Z112" s="16">
        <v>6.4550000000000001</v>
      </c>
      <c r="AA112" s="16">
        <v>27.89</v>
      </c>
      <c r="AB112" s="16">
        <f>(AA112/1000)*250+Z112</f>
        <v>13.4275</v>
      </c>
      <c r="AC112" s="19">
        <f>(AA112/1000)*500+Z112</f>
        <v>20.399999999999999</v>
      </c>
      <c r="AD112" s="19">
        <f>(AA112/1000)*1000+Z112</f>
        <v>34.344999999999999</v>
      </c>
      <c r="AE112" s="19">
        <f>(AA112/1000)*2000+Z112</f>
        <v>62.234999999999999</v>
      </c>
    </row>
    <row r="113" spans="1:31" x14ac:dyDescent="0.2">
      <c r="A113" t="s">
        <v>41</v>
      </c>
      <c r="B113" t="s">
        <v>41</v>
      </c>
      <c r="C113" t="s">
        <v>37</v>
      </c>
      <c r="D113" t="s">
        <v>43</v>
      </c>
      <c r="E113" t="s">
        <v>46</v>
      </c>
      <c r="F113" t="s">
        <v>69</v>
      </c>
      <c r="G113" s="11">
        <v>0.66666666666666663</v>
      </c>
      <c r="H113" s="11">
        <v>0.66666666666666663</v>
      </c>
      <c r="I113" s="11">
        <v>0.66666666666666663</v>
      </c>
      <c r="J113" s="11">
        <v>0.66666666666666663</v>
      </c>
      <c r="K113" s="11">
        <v>0.66666666666666663</v>
      </c>
      <c r="N113" s="13">
        <v>2</v>
      </c>
      <c r="O113" s="12">
        <v>3.2</v>
      </c>
      <c r="P113" s="12">
        <v>38</v>
      </c>
      <c r="Q113" s="13">
        <v>26.5</v>
      </c>
      <c r="R113" s="13"/>
      <c r="S113" s="13"/>
      <c r="Z113" s="20">
        <v>1.482</v>
      </c>
      <c r="AA113" s="20">
        <v>3.89</v>
      </c>
      <c r="AB113" s="16">
        <f>(AA113/1000)*250+Z113</f>
        <v>2.4544999999999999</v>
      </c>
      <c r="AC113" s="19">
        <f>(AA113/1000)*500+Z113</f>
        <v>3.427</v>
      </c>
      <c r="AD113" s="19">
        <f>(AA113/1000)*1000+Z113</f>
        <v>5.3719999999999999</v>
      </c>
      <c r="AE113" s="19">
        <f>(AA113/1000)*2000+Z113</f>
        <v>9.2620000000000005</v>
      </c>
    </row>
    <row r="114" spans="1:31" x14ac:dyDescent="0.2">
      <c r="A114" t="s">
        <v>41</v>
      </c>
      <c r="B114" t="s">
        <v>41</v>
      </c>
      <c r="C114" t="s">
        <v>37</v>
      </c>
      <c r="D114" t="s">
        <v>43</v>
      </c>
      <c r="E114" t="s">
        <v>95</v>
      </c>
      <c r="F114" s="18" t="s">
        <v>96</v>
      </c>
      <c r="G114" s="11">
        <v>0.66666666666666663</v>
      </c>
      <c r="H114" s="11">
        <v>0.66666666666666663</v>
      </c>
      <c r="I114" s="11">
        <v>0.66666666666666663</v>
      </c>
      <c r="J114" s="11">
        <v>0.66666666666666663</v>
      </c>
      <c r="K114" s="11">
        <v>0.66666666666666663</v>
      </c>
      <c r="N114" s="13">
        <v>2</v>
      </c>
      <c r="O114" s="12">
        <v>3.2</v>
      </c>
      <c r="P114" s="12">
        <v>38</v>
      </c>
      <c r="Q114" s="13">
        <v>26.5</v>
      </c>
      <c r="R114" s="13"/>
      <c r="S114" s="13"/>
      <c r="Z114" s="20">
        <v>1.482</v>
      </c>
      <c r="AA114" s="20">
        <v>3.89</v>
      </c>
      <c r="AB114" s="16">
        <f>(AA114/1000)*250+Z114</f>
        <v>2.4544999999999999</v>
      </c>
      <c r="AC114" s="19">
        <f>(AA114/1000)*500+Z114</f>
        <v>3.427</v>
      </c>
      <c r="AD114" s="19">
        <f>(AA114/1000)*1000+Z114</f>
        <v>5.3719999999999999</v>
      </c>
      <c r="AE114" s="19">
        <f>(AA114/1000)*2000+Z114</f>
        <v>9.2620000000000005</v>
      </c>
    </row>
    <row r="115" spans="1:31" x14ac:dyDescent="0.2">
      <c r="A115" t="s">
        <v>41</v>
      </c>
      <c r="B115" t="s">
        <v>41</v>
      </c>
      <c r="C115" t="s">
        <v>37</v>
      </c>
      <c r="D115" t="s">
        <v>43</v>
      </c>
      <c r="E115" t="s">
        <v>98</v>
      </c>
      <c r="F115" t="s">
        <v>85</v>
      </c>
      <c r="G115" s="11">
        <v>0.66666666666666663</v>
      </c>
      <c r="H115" s="11">
        <v>0.66666666666666663</v>
      </c>
      <c r="I115" s="11">
        <v>0.66666666666666663</v>
      </c>
      <c r="J115" s="11">
        <v>0.66666666666666663</v>
      </c>
      <c r="K115" s="11">
        <v>0.66666666666666663</v>
      </c>
      <c r="N115" s="13">
        <v>2</v>
      </c>
      <c r="O115" s="12">
        <v>3.2</v>
      </c>
      <c r="P115" s="12">
        <v>38</v>
      </c>
      <c r="Q115" s="13">
        <v>26.5</v>
      </c>
      <c r="R115" s="13"/>
      <c r="S115" s="13"/>
      <c r="Z115" s="20">
        <v>1.482</v>
      </c>
      <c r="AA115" s="20">
        <v>3.89</v>
      </c>
      <c r="AB115" s="16">
        <f>(AA115/1000)*250+Z115</f>
        <v>2.4544999999999999</v>
      </c>
      <c r="AC115" s="19">
        <f>(AA115/1000)*500+Z115</f>
        <v>3.427</v>
      </c>
      <c r="AD115" s="19">
        <f>(AA115/1000)*1000+Z115</f>
        <v>5.3719999999999999</v>
      </c>
      <c r="AE115" s="19">
        <f>(AA115/1000)*2000+Z115</f>
        <v>9.2620000000000005</v>
      </c>
    </row>
    <row r="116" spans="1:31" x14ac:dyDescent="0.2">
      <c r="A116" t="s">
        <v>41</v>
      </c>
      <c r="B116" t="s">
        <v>41</v>
      </c>
      <c r="C116" t="s">
        <v>37</v>
      </c>
      <c r="D116" t="s">
        <v>43</v>
      </c>
      <c r="E116" t="s">
        <v>77</v>
      </c>
      <c r="F116" s="18" t="s">
        <v>85</v>
      </c>
      <c r="G116" s="11">
        <v>0.66666666666666663</v>
      </c>
      <c r="H116" s="11">
        <v>0.66666666666666663</v>
      </c>
      <c r="I116" s="11">
        <v>0.66666666666666663</v>
      </c>
      <c r="J116" s="11">
        <v>0.66666666666666663</v>
      </c>
      <c r="K116" s="11">
        <v>0.66666666666666663</v>
      </c>
      <c r="N116" s="13">
        <v>2</v>
      </c>
      <c r="O116" s="12">
        <v>3.2</v>
      </c>
      <c r="P116" s="12">
        <v>38</v>
      </c>
      <c r="Q116" s="13">
        <v>26.5</v>
      </c>
      <c r="R116" s="13"/>
      <c r="S116" s="13"/>
      <c r="Z116" s="20">
        <v>1.482</v>
      </c>
      <c r="AA116" s="20">
        <v>3.89</v>
      </c>
      <c r="AB116" s="16">
        <f>(AA116/1000)*250+Z116</f>
        <v>2.4544999999999999</v>
      </c>
      <c r="AC116" s="19">
        <f>(AA116/1000)*500+Z116</f>
        <v>3.427</v>
      </c>
      <c r="AD116" s="19">
        <f>(AA116/1000)*1000+Z116</f>
        <v>5.3719999999999999</v>
      </c>
      <c r="AE116" s="19">
        <f>(AA116/1000)*2000+Z116</f>
        <v>9.2620000000000005</v>
      </c>
    </row>
    <row r="117" spans="1:31" x14ac:dyDescent="0.2">
      <c r="A117" t="s">
        <v>41</v>
      </c>
      <c r="B117" t="s">
        <v>41</v>
      </c>
      <c r="C117" t="s">
        <v>37</v>
      </c>
      <c r="D117" t="s">
        <v>43</v>
      </c>
      <c r="E117" t="s">
        <v>97</v>
      </c>
      <c r="F117" s="18" t="s">
        <v>85</v>
      </c>
      <c r="G117" s="11">
        <v>0.66666666666666663</v>
      </c>
      <c r="H117" s="11">
        <v>0.66666666666666663</v>
      </c>
      <c r="I117" s="11">
        <v>0.66666666666666663</v>
      </c>
      <c r="J117" s="11">
        <v>0.66666666666666663</v>
      </c>
      <c r="K117" s="11">
        <v>0.66666666666666663</v>
      </c>
      <c r="N117" s="13">
        <v>2</v>
      </c>
      <c r="O117" s="12">
        <v>3.2</v>
      </c>
      <c r="P117" s="12">
        <v>38</v>
      </c>
      <c r="Q117" s="13">
        <v>26.5</v>
      </c>
      <c r="R117" s="13"/>
      <c r="S117" s="13"/>
      <c r="Z117" s="20">
        <v>1.482</v>
      </c>
      <c r="AA117" s="20">
        <v>3.89</v>
      </c>
      <c r="AB117" s="16">
        <f>(AA117/1000)*250+Z117</f>
        <v>2.4544999999999999</v>
      </c>
      <c r="AC117" s="19">
        <f>(AA117/1000)*500+Z117</f>
        <v>3.427</v>
      </c>
      <c r="AD117" s="19">
        <f>(AA117/1000)*1000+Z117</f>
        <v>5.3719999999999999</v>
      </c>
      <c r="AE117" s="19">
        <f>(AA117/1000)*2000+Z117</f>
        <v>9.2620000000000005</v>
      </c>
    </row>
    <row r="118" spans="1:31" x14ac:dyDescent="0.2">
      <c r="A118" t="s">
        <v>41</v>
      </c>
      <c r="B118" t="s">
        <v>41</v>
      </c>
      <c r="C118" t="s">
        <v>37</v>
      </c>
      <c r="D118" t="s">
        <v>43</v>
      </c>
      <c r="E118" t="s">
        <v>62</v>
      </c>
      <c r="F118" s="18" t="s">
        <v>79</v>
      </c>
      <c r="G118" s="11">
        <v>0.66666666666666663</v>
      </c>
      <c r="H118" s="11">
        <v>0.66666666666666663</v>
      </c>
      <c r="I118" s="11">
        <v>0.66666666666666663</v>
      </c>
      <c r="J118" s="11">
        <v>0.66666666666666663</v>
      </c>
      <c r="K118" s="11">
        <v>0.66666666666666663</v>
      </c>
      <c r="N118" s="13">
        <v>2</v>
      </c>
      <c r="O118" s="12">
        <v>3.2</v>
      </c>
      <c r="P118" s="12">
        <v>38</v>
      </c>
      <c r="Q118" s="13">
        <v>26.5</v>
      </c>
      <c r="R118" s="13"/>
      <c r="S118" s="13"/>
      <c r="Z118" s="20">
        <v>1.482</v>
      </c>
      <c r="AA118" s="20">
        <v>3.89</v>
      </c>
      <c r="AB118" s="16">
        <f>(AA118/1000)*250+Z118</f>
        <v>2.4544999999999999</v>
      </c>
      <c r="AC118" s="19">
        <f>(AA118/1000)*500+Z118</f>
        <v>3.427</v>
      </c>
      <c r="AD118" s="19">
        <f>(AA118/1000)*1000+Z118</f>
        <v>5.3719999999999999</v>
      </c>
      <c r="AE118" s="19">
        <f>(AA118/1000)*2000+Z118</f>
        <v>9.2620000000000005</v>
      </c>
    </row>
    <row r="119" spans="1:31" x14ac:dyDescent="0.2">
      <c r="A119" t="s">
        <v>41</v>
      </c>
      <c r="B119" t="s">
        <v>41</v>
      </c>
      <c r="C119" t="s">
        <v>37</v>
      </c>
      <c r="D119" t="s">
        <v>43</v>
      </c>
      <c r="E119" t="s">
        <v>93</v>
      </c>
      <c r="F119" s="18" t="s">
        <v>94</v>
      </c>
      <c r="G119" s="11">
        <v>0.66666666666666663</v>
      </c>
      <c r="H119" s="11">
        <v>0.66666666666666663</v>
      </c>
      <c r="I119" s="11">
        <v>0.66666666666666663</v>
      </c>
      <c r="J119" s="11">
        <v>0.66666666666666663</v>
      </c>
      <c r="K119" s="11">
        <v>0.66666666666666663</v>
      </c>
      <c r="N119" s="13">
        <v>2</v>
      </c>
      <c r="O119" s="12">
        <v>3.2</v>
      </c>
      <c r="P119" s="12">
        <v>38</v>
      </c>
      <c r="Q119" s="13">
        <v>26.5</v>
      </c>
      <c r="R119" s="13"/>
      <c r="S119" s="13"/>
      <c r="Z119" s="20">
        <v>1.482</v>
      </c>
      <c r="AA119" s="20">
        <v>3.89</v>
      </c>
      <c r="AB119" s="16">
        <f>(AA119/1000)*250+Z119</f>
        <v>2.4544999999999999</v>
      </c>
      <c r="AC119" s="19">
        <f>(AA119/1000)*500+Z119</f>
        <v>3.427</v>
      </c>
      <c r="AD119" s="19">
        <f>(AA119/1000)*1000+Z119</f>
        <v>5.3719999999999999</v>
      </c>
      <c r="AE119" s="19">
        <f>(AA119/1000)*2000+Z119</f>
        <v>9.2620000000000005</v>
      </c>
    </row>
    <row r="120" spans="1:31" x14ac:dyDescent="0.2">
      <c r="A120" t="s">
        <v>41</v>
      </c>
      <c r="B120" t="s">
        <v>41</v>
      </c>
      <c r="C120" t="s">
        <v>37</v>
      </c>
      <c r="D120" t="s">
        <v>43</v>
      </c>
      <c r="E120" t="s">
        <v>84</v>
      </c>
      <c r="F120" s="18" t="s">
        <v>73</v>
      </c>
      <c r="G120" s="11">
        <v>0.66666666666666663</v>
      </c>
      <c r="H120" s="11">
        <v>0.66666666666666663</v>
      </c>
      <c r="I120" s="11">
        <v>0.66666666666666663</v>
      </c>
      <c r="J120" s="11">
        <v>0.66666666666666663</v>
      </c>
      <c r="K120" s="11">
        <v>0.66666666666666663</v>
      </c>
      <c r="N120" s="13">
        <v>2</v>
      </c>
      <c r="O120" s="12">
        <v>3.2</v>
      </c>
      <c r="P120" s="12">
        <v>38</v>
      </c>
      <c r="Q120" s="13">
        <v>26.5</v>
      </c>
      <c r="R120" s="13"/>
      <c r="S120" s="13"/>
      <c r="Z120" s="20">
        <v>1.482</v>
      </c>
      <c r="AA120" s="20">
        <v>3.89</v>
      </c>
      <c r="AB120" s="16">
        <f>(AA120/1000)*250+Z120</f>
        <v>2.4544999999999999</v>
      </c>
      <c r="AC120" s="19">
        <f>(AA120/1000)*500+Z120</f>
        <v>3.427</v>
      </c>
      <c r="AD120" s="19">
        <f>(AA120/1000)*1000+Z120</f>
        <v>5.3719999999999999</v>
      </c>
      <c r="AE120" s="19">
        <f>(AA120/1000)*2000+Z120</f>
        <v>9.2620000000000005</v>
      </c>
    </row>
    <row r="121" spans="1:31" x14ac:dyDescent="0.2">
      <c r="A121" t="s">
        <v>41</v>
      </c>
      <c r="B121" t="s">
        <v>41</v>
      </c>
      <c r="C121" t="s">
        <v>37</v>
      </c>
      <c r="D121" t="s">
        <v>43</v>
      </c>
      <c r="E121" t="s">
        <v>71</v>
      </c>
      <c r="F121" t="s">
        <v>73</v>
      </c>
      <c r="G121" s="11">
        <v>0.66666666666666663</v>
      </c>
      <c r="H121" s="11">
        <v>0.66666666666666663</v>
      </c>
      <c r="I121" s="11">
        <v>0.66666666666666663</v>
      </c>
      <c r="J121" s="11">
        <v>0.66666666666666663</v>
      </c>
      <c r="K121" s="11">
        <v>0.66666666666666663</v>
      </c>
      <c r="N121" s="13">
        <v>2</v>
      </c>
      <c r="O121" s="12">
        <v>3.2</v>
      </c>
      <c r="P121" s="12">
        <v>38</v>
      </c>
      <c r="Q121" s="13">
        <v>26.5</v>
      </c>
      <c r="R121" s="13"/>
      <c r="S121" s="13"/>
      <c r="Z121" s="20">
        <v>1.482</v>
      </c>
      <c r="AA121" s="20">
        <v>3.89</v>
      </c>
      <c r="AB121" s="16">
        <f>(AA121/1000)*250+Z121</f>
        <v>2.4544999999999999</v>
      </c>
      <c r="AC121" s="19">
        <f>(AA121/1000)*500+Z121</f>
        <v>3.427</v>
      </c>
      <c r="AD121" s="19">
        <f>(AA121/1000)*1000+Z121</f>
        <v>5.3719999999999999</v>
      </c>
      <c r="AE121" s="19">
        <f>(AA121/1000)*2000+Z121</f>
        <v>9.2620000000000005</v>
      </c>
    </row>
    <row r="122" spans="1:31" x14ac:dyDescent="0.2">
      <c r="A122" t="s">
        <v>41</v>
      </c>
      <c r="B122" t="s">
        <v>41</v>
      </c>
      <c r="C122" t="s">
        <v>37</v>
      </c>
      <c r="D122" t="s">
        <v>43</v>
      </c>
      <c r="E122" t="s">
        <v>68</v>
      </c>
      <c r="F122" s="18" t="s">
        <v>73</v>
      </c>
      <c r="G122" s="11">
        <v>0.66666666666666663</v>
      </c>
      <c r="H122" s="11">
        <v>0.66666666666666663</v>
      </c>
      <c r="I122" s="11">
        <v>0.66666666666666663</v>
      </c>
      <c r="J122" s="11">
        <v>0.66666666666666663</v>
      </c>
      <c r="K122" s="11">
        <v>0.66666666666666663</v>
      </c>
      <c r="N122" s="13">
        <v>2</v>
      </c>
      <c r="O122" s="12">
        <v>3.2</v>
      </c>
      <c r="P122" s="12">
        <v>38</v>
      </c>
      <c r="Q122" s="13">
        <v>26.5</v>
      </c>
      <c r="R122" s="13"/>
      <c r="S122" s="13"/>
      <c r="Z122" s="20">
        <v>1.482</v>
      </c>
      <c r="AA122" s="20">
        <v>3.89</v>
      </c>
      <c r="AB122" s="16">
        <f>(AA122/1000)*250+Z122</f>
        <v>2.4544999999999999</v>
      </c>
      <c r="AC122" s="19">
        <f>(AA122/1000)*500+Z122</f>
        <v>3.427</v>
      </c>
      <c r="AD122" s="19">
        <f>(AA122/1000)*1000+Z122</f>
        <v>5.3719999999999999</v>
      </c>
      <c r="AE122" s="19">
        <f>(AA122/1000)*2000+Z122</f>
        <v>9.2620000000000005</v>
      </c>
    </row>
    <row r="123" spans="1:31" x14ac:dyDescent="0.2">
      <c r="A123" t="s">
        <v>41</v>
      </c>
      <c r="B123" t="s">
        <v>41</v>
      </c>
      <c r="C123" t="s">
        <v>37</v>
      </c>
      <c r="D123" t="s">
        <v>43</v>
      </c>
      <c r="E123" t="s">
        <v>72</v>
      </c>
      <c r="F123" s="18" t="s">
        <v>73</v>
      </c>
      <c r="G123" s="11">
        <v>0.66666666666666663</v>
      </c>
      <c r="H123" s="11">
        <v>0.66666666666666663</v>
      </c>
      <c r="I123" s="11">
        <v>0.66666666666666663</v>
      </c>
      <c r="J123" s="11">
        <v>0.66666666666666663</v>
      </c>
      <c r="K123" s="11">
        <v>0.66666666666666663</v>
      </c>
      <c r="N123" s="13">
        <v>2</v>
      </c>
      <c r="O123" s="12">
        <v>3.2</v>
      </c>
      <c r="P123" s="12">
        <v>38</v>
      </c>
      <c r="Q123" s="13">
        <v>26.5</v>
      </c>
      <c r="R123" s="13"/>
      <c r="S123" s="13"/>
      <c r="Z123" s="20">
        <v>1.482</v>
      </c>
      <c r="AA123" s="20">
        <v>3.89</v>
      </c>
      <c r="AB123" s="16">
        <f>(AA123/1000)*250+Z123</f>
        <v>2.4544999999999999</v>
      </c>
      <c r="AC123" s="19">
        <f>(AA123/1000)*500+Z123</f>
        <v>3.427</v>
      </c>
      <c r="AD123" s="19">
        <f>(AA123/1000)*1000+Z123</f>
        <v>5.3719999999999999</v>
      </c>
      <c r="AE123" s="19">
        <f>(AA123/1000)*2000+Z123</f>
        <v>9.2620000000000005</v>
      </c>
    </row>
    <row r="124" spans="1:31" x14ac:dyDescent="0.2">
      <c r="A124" t="s">
        <v>41</v>
      </c>
      <c r="B124" t="s">
        <v>41</v>
      </c>
      <c r="C124" t="s">
        <v>37</v>
      </c>
      <c r="D124" t="s">
        <v>43</v>
      </c>
      <c r="E124" t="s">
        <v>74</v>
      </c>
      <c r="F124" s="18" t="s">
        <v>73</v>
      </c>
      <c r="G124" s="11">
        <v>0.66666666666666663</v>
      </c>
      <c r="H124" s="11">
        <v>0.66666666666666663</v>
      </c>
      <c r="I124" s="11">
        <v>0.66666666666666663</v>
      </c>
      <c r="J124" s="11">
        <v>0.66666666666666663</v>
      </c>
      <c r="K124" s="11">
        <v>0.66666666666666663</v>
      </c>
      <c r="N124" s="13">
        <v>2</v>
      </c>
      <c r="O124" s="12">
        <v>3.2</v>
      </c>
      <c r="P124" s="12">
        <v>38</v>
      </c>
      <c r="Q124" s="13">
        <v>26.5</v>
      </c>
      <c r="R124" s="13"/>
      <c r="S124" s="13"/>
      <c r="Z124" s="20">
        <v>1.482</v>
      </c>
      <c r="AA124" s="20">
        <v>3.89</v>
      </c>
      <c r="AB124" s="16">
        <f>(AA124/1000)*250+Z124</f>
        <v>2.4544999999999999</v>
      </c>
      <c r="AC124" s="19">
        <f>(AA124/1000)*500+Z124</f>
        <v>3.427</v>
      </c>
      <c r="AD124" s="19">
        <f>(AA124/1000)*1000+Z124</f>
        <v>5.3719999999999999</v>
      </c>
      <c r="AE124" s="19">
        <f>(AA124/1000)*2000+Z124</f>
        <v>9.2620000000000005</v>
      </c>
    </row>
    <row r="125" spans="1:31" x14ac:dyDescent="0.2">
      <c r="A125" t="s">
        <v>41</v>
      </c>
      <c r="B125" t="s">
        <v>41</v>
      </c>
      <c r="C125" t="s">
        <v>37</v>
      </c>
      <c r="D125" t="s">
        <v>43</v>
      </c>
      <c r="E125" t="s">
        <v>59</v>
      </c>
      <c r="F125" s="18" t="s">
        <v>73</v>
      </c>
      <c r="G125" s="11">
        <v>0.66666666666666663</v>
      </c>
      <c r="H125" s="11">
        <v>0.66666666666666663</v>
      </c>
      <c r="I125" s="11">
        <v>0.66666666666666663</v>
      </c>
      <c r="J125" s="11">
        <v>0.66666666666666663</v>
      </c>
      <c r="K125" s="11">
        <v>0.66666666666666663</v>
      </c>
      <c r="N125" s="13">
        <v>2</v>
      </c>
      <c r="O125" s="12">
        <v>3.2</v>
      </c>
      <c r="P125" s="12">
        <v>38</v>
      </c>
      <c r="Q125" s="13">
        <v>26.5</v>
      </c>
      <c r="R125" s="13"/>
      <c r="S125" s="13"/>
      <c r="Z125" s="20">
        <v>1.482</v>
      </c>
      <c r="AA125" s="20">
        <v>3.89</v>
      </c>
      <c r="AB125" s="16">
        <f>(AA125/1000)*250+Z125</f>
        <v>2.4544999999999999</v>
      </c>
      <c r="AC125" s="19">
        <f>(AA125/1000)*500+Z125</f>
        <v>3.427</v>
      </c>
      <c r="AD125" s="19">
        <f>(AA125/1000)*1000+Z125</f>
        <v>5.3719999999999999</v>
      </c>
      <c r="AE125" s="19">
        <f>(AA125/1000)*2000+Z125</f>
        <v>9.2620000000000005</v>
      </c>
    </row>
    <row r="126" spans="1:31" x14ac:dyDescent="0.2">
      <c r="A126" t="s">
        <v>41</v>
      </c>
      <c r="B126" t="s">
        <v>41</v>
      </c>
      <c r="C126" t="s">
        <v>37</v>
      </c>
      <c r="D126" t="s">
        <v>43</v>
      </c>
      <c r="E126" t="s">
        <v>76</v>
      </c>
      <c r="F126" s="18" t="s">
        <v>73</v>
      </c>
      <c r="G126" s="11">
        <v>0.66666666666666663</v>
      </c>
      <c r="H126" s="11">
        <v>0.66666666666666663</v>
      </c>
      <c r="I126" s="11">
        <v>0.66666666666666663</v>
      </c>
      <c r="J126" s="11">
        <v>0.66666666666666663</v>
      </c>
      <c r="K126" s="11">
        <v>0.66666666666666663</v>
      </c>
      <c r="N126" s="13">
        <v>2</v>
      </c>
      <c r="O126" s="12">
        <v>3.2</v>
      </c>
      <c r="P126" s="12">
        <v>38</v>
      </c>
      <c r="Q126" s="13">
        <v>26.5</v>
      </c>
      <c r="R126" s="13"/>
      <c r="S126" s="13"/>
      <c r="Z126" s="20">
        <v>1.482</v>
      </c>
      <c r="AA126" s="20">
        <v>3.89</v>
      </c>
      <c r="AB126" s="16">
        <f>(AA126/1000)*250+Z126</f>
        <v>2.4544999999999999</v>
      </c>
      <c r="AC126" s="19">
        <f>(AA126/1000)*500+Z126</f>
        <v>3.427</v>
      </c>
      <c r="AD126" s="19">
        <f>(AA126/1000)*1000+Z126</f>
        <v>5.3719999999999999</v>
      </c>
      <c r="AE126" s="19">
        <f>(AA126/1000)*2000+Z126</f>
        <v>9.2620000000000005</v>
      </c>
    </row>
    <row r="127" spans="1:31" x14ac:dyDescent="0.2">
      <c r="A127" t="s">
        <v>41</v>
      </c>
      <c r="B127" t="s">
        <v>41</v>
      </c>
      <c r="C127" t="s">
        <v>37</v>
      </c>
      <c r="D127" t="s">
        <v>43</v>
      </c>
      <c r="E127" t="s">
        <v>83</v>
      </c>
      <c r="F127" s="18" t="s">
        <v>73</v>
      </c>
      <c r="G127" s="11">
        <v>0.66666666666666663</v>
      </c>
      <c r="H127" s="11">
        <v>0.66666666666666663</v>
      </c>
      <c r="I127" s="11">
        <v>0.66666666666666663</v>
      </c>
      <c r="J127" s="11">
        <v>0.66666666666666663</v>
      </c>
      <c r="K127" s="11">
        <v>0.66666666666666663</v>
      </c>
      <c r="N127" s="13">
        <v>2</v>
      </c>
      <c r="O127" s="12">
        <v>3.2</v>
      </c>
      <c r="P127" s="12">
        <v>38</v>
      </c>
      <c r="Q127" s="13">
        <v>26.5</v>
      </c>
      <c r="R127" s="13"/>
      <c r="S127" s="13"/>
      <c r="Z127" s="20">
        <v>1.482</v>
      </c>
      <c r="AA127" s="20">
        <v>3.89</v>
      </c>
      <c r="AB127" s="16">
        <f>(AA127/1000)*250+Z127</f>
        <v>2.4544999999999999</v>
      </c>
      <c r="AC127" s="19">
        <f>(AA127/1000)*500+Z127</f>
        <v>3.427</v>
      </c>
      <c r="AD127" s="19">
        <f>(AA127/1000)*1000+Z127</f>
        <v>5.3719999999999999</v>
      </c>
      <c r="AE127" s="19">
        <f>(AA127/1000)*2000+Z127</f>
        <v>9.2620000000000005</v>
      </c>
    </row>
    <row r="128" spans="1:31" x14ac:dyDescent="0.2">
      <c r="A128" t="s">
        <v>41</v>
      </c>
      <c r="B128" t="s">
        <v>41</v>
      </c>
      <c r="C128" t="s">
        <v>37</v>
      </c>
      <c r="D128" t="s">
        <v>43</v>
      </c>
      <c r="E128" t="s">
        <v>53</v>
      </c>
      <c r="F128" s="18" t="s">
        <v>52</v>
      </c>
      <c r="G128" s="11">
        <v>0.66666666666666663</v>
      </c>
      <c r="H128" s="11">
        <v>0.66666666666666663</v>
      </c>
      <c r="I128" s="11">
        <v>0.66666666666666663</v>
      </c>
      <c r="J128" s="11">
        <v>0.66666666666666663</v>
      </c>
      <c r="K128" s="11">
        <v>0.66666666666666663</v>
      </c>
      <c r="N128" s="13">
        <v>2</v>
      </c>
      <c r="O128" s="12">
        <v>3.2</v>
      </c>
      <c r="P128" s="12">
        <v>38</v>
      </c>
      <c r="Q128" s="13">
        <v>26.5</v>
      </c>
      <c r="R128" s="13"/>
      <c r="S128" s="13"/>
      <c r="Z128" s="20">
        <v>1.482</v>
      </c>
      <c r="AA128" s="20">
        <v>3.89</v>
      </c>
      <c r="AB128" s="16">
        <f>(AA128/1000)*250+Z128</f>
        <v>2.4544999999999999</v>
      </c>
      <c r="AC128" s="19">
        <f>(AA128/1000)*500+Z128</f>
        <v>3.427</v>
      </c>
      <c r="AD128" s="19">
        <f>(AA128/1000)*1000+Z128</f>
        <v>5.3719999999999999</v>
      </c>
      <c r="AE128" s="19">
        <f>(AA128/1000)*2000+Z128</f>
        <v>9.2620000000000005</v>
      </c>
    </row>
    <row r="129" spans="1:31" x14ac:dyDescent="0.2">
      <c r="A129" t="s">
        <v>41</v>
      </c>
      <c r="B129" t="s">
        <v>41</v>
      </c>
      <c r="C129" t="s">
        <v>37</v>
      </c>
      <c r="D129" t="s">
        <v>43</v>
      </c>
      <c r="E129" t="s">
        <v>57</v>
      </c>
      <c r="F129" s="18" t="s">
        <v>52</v>
      </c>
      <c r="G129" s="11">
        <v>0.66666666666666663</v>
      </c>
      <c r="H129" s="11">
        <v>0.66666666666666663</v>
      </c>
      <c r="I129" s="11">
        <v>0.66666666666666663</v>
      </c>
      <c r="J129" s="11">
        <v>0.66666666666666663</v>
      </c>
      <c r="K129" s="11">
        <v>0.66666666666666663</v>
      </c>
      <c r="N129" s="13">
        <v>2</v>
      </c>
      <c r="O129" s="12">
        <v>3.2</v>
      </c>
      <c r="P129" s="12">
        <v>38</v>
      </c>
      <c r="Q129" s="13">
        <v>26.5</v>
      </c>
      <c r="R129" s="13"/>
      <c r="S129" s="13"/>
      <c r="Z129" s="20">
        <v>1.482</v>
      </c>
      <c r="AA129" s="20">
        <v>3.89</v>
      </c>
      <c r="AB129" s="16">
        <f>(AA129/1000)*250+Z129</f>
        <v>2.4544999999999999</v>
      </c>
      <c r="AC129" s="19">
        <f>(AA129/1000)*500+Z129</f>
        <v>3.427</v>
      </c>
      <c r="AD129" s="19">
        <f>(AA129/1000)*1000+Z129</f>
        <v>5.3719999999999999</v>
      </c>
      <c r="AE129" s="19">
        <f>(AA129/1000)*2000+Z129</f>
        <v>9.2620000000000005</v>
      </c>
    </row>
    <row r="130" spans="1:31" x14ac:dyDescent="0.2">
      <c r="A130" t="s">
        <v>41</v>
      </c>
      <c r="B130" t="s">
        <v>41</v>
      </c>
      <c r="C130" t="s">
        <v>37</v>
      </c>
      <c r="D130" t="s">
        <v>43</v>
      </c>
      <c r="E130" t="s">
        <v>99</v>
      </c>
      <c r="F130" s="18" t="s">
        <v>52</v>
      </c>
      <c r="G130" s="11">
        <v>0.66666666666666663</v>
      </c>
      <c r="H130" s="11">
        <v>0.66666666666666663</v>
      </c>
      <c r="I130" s="11">
        <v>0.66666666666666663</v>
      </c>
      <c r="J130" s="11">
        <v>0.66666666666666663</v>
      </c>
      <c r="K130" s="11">
        <v>0.66666666666666663</v>
      </c>
      <c r="N130" s="13">
        <v>2</v>
      </c>
      <c r="O130" s="12">
        <v>3.2</v>
      </c>
      <c r="P130" s="12">
        <v>38</v>
      </c>
      <c r="Q130" s="13">
        <v>26.5</v>
      </c>
      <c r="R130" s="13"/>
      <c r="S130" s="13"/>
      <c r="Z130" s="20">
        <v>1.482</v>
      </c>
      <c r="AA130" s="20">
        <v>3.89</v>
      </c>
      <c r="AB130" s="16">
        <f>(AA130/1000)*250+Z130</f>
        <v>2.4544999999999999</v>
      </c>
      <c r="AC130" s="19">
        <f>(AA130/1000)*500+Z130</f>
        <v>3.427</v>
      </c>
      <c r="AD130" s="19">
        <f>(AA130/1000)*1000+Z130</f>
        <v>5.3719999999999999</v>
      </c>
      <c r="AE130" s="19">
        <f>(AA130/1000)*2000+Z130</f>
        <v>9.2620000000000005</v>
      </c>
    </row>
    <row r="131" spans="1:31" x14ac:dyDescent="0.2">
      <c r="A131" t="s">
        <v>41</v>
      </c>
      <c r="B131" t="s">
        <v>41</v>
      </c>
      <c r="C131" t="s">
        <v>37</v>
      </c>
      <c r="D131" t="s">
        <v>43</v>
      </c>
      <c r="E131" t="s">
        <v>88</v>
      </c>
      <c r="F131" s="18" t="s">
        <v>52</v>
      </c>
      <c r="G131" s="11">
        <v>0.66666666666666663</v>
      </c>
      <c r="H131" s="11">
        <v>0.66666666666666663</v>
      </c>
      <c r="I131" s="11">
        <v>0.66666666666666663</v>
      </c>
      <c r="J131" s="11">
        <v>0.66666666666666663</v>
      </c>
      <c r="K131" s="11">
        <v>0.66666666666666663</v>
      </c>
      <c r="N131" s="13">
        <v>2</v>
      </c>
      <c r="O131" s="12">
        <v>3.2</v>
      </c>
      <c r="P131" s="12">
        <v>38</v>
      </c>
      <c r="Q131" s="13">
        <v>26.5</v>
      </c>
      <c r="R131" s="13"/>
      <c r="S131" s="13"/>
      <c r="Z131" s="20">
        <v>1.482</v>
      </c>
      <c r="AA131" s="20">
        <v>3.89</v>
      </c>
      <c r="AB131" s="16">
        <f>(AA131/1000)*250+Z131</f>
        <v>2.4544999999999999</v>
      </c>
      <c r="AC131" s="19">
        <f>(AA131/1000)*500+Z131</f>
        <v>3.427</v>
      </c>
      <c r="AD131" s="19">
        <f>(AA131/1000)*1000+Z131</f>
        <v>5.3719999999999999</v>
      </c>
      <c r="AE131" s="19">
        <f>(AA131/1000)*2000+Z131</f>
        <v>9.2620000000000005</v>
      </c>
    </row>
    <row r="132" spans="1:31" x14ac:dyDescent="0.2">
      <c r="A132" t="s">
        <v>41</v>
      </c>
      <c r="B132" t="s">
        <v>41</v>
      </c>
      <c r="C132" t="s">
        <v>37</v>
      </c>
      <c r="D132" t="s">
        <v>43</v>
      </c>
      <c r="E132" t="s">
        <v>75</v>
      </c>
      <c r="F132" s="18" t="s">
        <v>52</v>
      </c>
      <c r="G132" s="11">
        <v>0.66666666666666663</v>
      </c>
      <c r="H132" s="11">
        <v>0.66666666666666663</v>
      </c>
      <c r="I132" s="11">
        <v>0.66666666666666663</v>
      </c>
      <c r="J132" s="11">
        <v>0.66666666666666663</v>
      </c>
      <c r="K132" s="11">
        <v>0.66666666666666663</v>
      </c>
      <c r="N132" s="13">
        <v>2</v>
      </c>
      <c r="O132" s="12">
        <v>3.2</v>
      </c>
      <c r="P132" s="12">
        <v>38</v>
      </c>
      <c r="Q132" s="13">
        <v>26.5</v>
      </c>
      <c r="R132" s="13"/>
      <c r="S132" s="13"/>
      <c r="Z132" s="20">
        <v>1.482</v>
      </c>
      <c r="AA132" s="20">
        <v>3.89</v>
      </c>
      <c r="AB132" s="16">
        <f>(AA132/1000)*250+Z132</f>
        <v>2.4544999999999999</v>
      </c>
      <c r="AC132" s="19">
        <f>(AA132/1000)*500+Z132</f>
        <v>3.427</v>
      </c>
      <c r="AD132" s="19">
        <f>(AA132/1000)*1000+Z132</f>
        <v>5.3719999999999999</v>
      </c>
      <c r="AE132" s="19">
        <f>(AA132/1000)*2000+Z132</f>
        <v>9.2620000000000005</v>
      </c>
    </row>
    <row r="133" spans="1:31" x14ac:dyDescent="0.2">
      <c r="A133" t="s">
        <v>41</v>
      </c>
      <c r="B133" t="s">
        <v>41</v>
      </c>
      <c r="C133" t="s">
        <v>37</v>
      </c>
      <c r="D133" t="s">
        <v>43</v>
      </c>
      <c r="E133" t="s">
        <v>90</v>
      </c>
      <c r="F133" s="18" t="s">
        <v>63</v>
      </c>
      <c r="G133" s="11">
        <v>0.66666666666666663</v>
      </c>
      <c r="H133" s="11">
        <v>0.66666666666666663</v>
      </c>
      <c r="I133" s="11">
        <v>0.66666666666666663</v>
      </c>
      <c r="J133" s="11">
        <v>0.66666666666666663</v>
      </c>
      <c r="K133" s="11">
        <v>0.66666666666666663</v>
      </c>
      <c r="N133" s="13">
        <v>2</v>
      </c>
      <c r="O133" s="12">
        <v>3.2</v>
      </c>
      <c r="P133" s="12">
        <v>38</v>
      </c>
      <c r="Q133" s="13">
        <v>26.5</v>
      </c>
      <c r="R133" s="13"/>
      <c r="S133" s="13"/>
      <c r="Z133" s="20">
        <v>1.482</v>
      </c>
      <c r="AA133" s="20">
        <v>3.89</v>
      </c>
      <c r="AB133" s="16">
        <f>(AA133/1000)*250+Z133</f>
        <v>2.4544999999999999</v>
      </c>
      <c r="AC133" s="19">
        <f>(AA133/1000)*500+Z133</f>
        <v>3.427</v>
      </c>
      <c r="AD133" s="19">
        <f>(AA133/1000)*1000+Z133</f>
        <v>5.3719999999999999</v>
      </c>
      <c r="AE133" s="19">
        <f>(AA133/1000)*2000+Z133</f>
        <v>9.2620000000000005</v>
      </c>
    </row>
    <row r="134" spans="1:31" x14ac:dyDescent="0.2">
      <c r="A134" t="s">
        <v>41</v>
      </c>
      <c r="B134" t="s">
        <v>41</v>
      </c>
      <c r="C134" t="s">
        <v>37</v>
      </c>
      <c r="D134" t="s">
        <v>43</v>
      </c>
      <c r="E134" t="s">
        <v>48</v>
      </c>
      <c r="F134" s="18" t="s">
        <v>69</v>
      </c>
      <c r="G134" s="11">
        <v>0.66666666666666663</v>
      </c>
      <c r="H134" s="11">
        <v>0.66666666666666663</v>
      </c>
      <c r="I134" s="11">
        <v>0.66666666666666663</v>
      </c>
      <c r="J134" s="11">
        <v>0.66666666666666663</v>
      </c>
      <c r="K134" s="11">
        <v>0.66666666666666663</v>
      </c>
      <c r="N134" s="13">
        <v>2</v>
      </c>
      <c r="O134" s="12">
        <v>3.2</v>
      </c>
      <c r="P134" s="12">
        <v>38</v>
      </c>
      <c r="Q134" s="13">
        <v>26.5</v>
      </c>
      <c r="R134" s="13"/>
      <c r="S134" s="13"/>
      <c r="Z134" s="20">
        <v>1.482</v>
      </c>
      <c r="AA134" s="20">
        <v>3.89</v>
      </c>
      <c r="AB134" s="16">
        <f>(AA134/1000)*250+Z134</f>
        <v>2.4544999999999999</v>
      </c>
      <c r="AC134" s="19">
        <f>(AA134/1000)*500+Z134</f>
        <v>3.427</v>
      </c>
      <c r="AD134" s="19">
        <f>(AA134/1000)*1000+Z134</f>
        <v>5.3719999999999999</v>
      </c>
      <c r="AE134" s="19">
        <f>(AA134/1000)*2000+Z134</f>
        <v>9.2620000000000005</v>
      </c>
    </row>
    <row r="135" spans="1:31" x14ac:dyDescent="0.2">
      <c r="A135" t="s">
        <v>41</v>
      </c>
      <c r="B135" t="s">
        <v>41</v>
      </c>
      <c r="C135" t="s">
        <v>37</v>
      </c>
      <c r="D135" t="s">
        <v>43</v>
      </c>
      <c r="E135" t="s">
        <v>70</v>
      </c>
      <c r="F135" s="18" t="s">
        <v>69</v>
      </c>
      <c r="G135" s="11">
        <v>0.66666666666666663</v>
      </c>
      <c r="H135" s="11">
        <v>0.66666666666666663</v>
      </c>
      <c r="I135" s="11">
        <v>0.66666666666666663</v>
      </c>
      <c r="J135" s="11">
        <v>0.66666666666666663</v>
      </c>
      <c r="K135" s="11">
        <v>0.66666666666666663</v>
      </c>
      <c r="N135" s="13">
        <v>2</v>
      </c>
      <c r="O135" s="12">
        <v>3.2</v>
      </c>
      <c r="P135" s="12">
        <v>38</v>
      </c>
      <c r="Q135" s="13">
        <v>26.5</v>
      </c>
      <c r="R135" s="13"/>
      <c r="S135" s="13"/>
      <c r="Z135" s="20">
        <v>1.482</v>
      </c>
      <c r="AA135" s="20">
        <v>3.89</v>
      </c>
      <c r="AB135" s="16">
        <f>(AA135/1000)*250+Z135</f>
        <v>2.4544999999999999</v>
      </c>
      <c r="AC135" s="19">
        <f>(AA135/1000)*500+Z135</f>
        <v>3.427</v>
      </c>
      <c r="AD135" s="19">
        <f>(AA135/1000)*1000+Z135</f>
        <v>5.3719999999999999</v>
      </c>
      <c r="AE135" s="19">
        <f>(AA135/1000)*2000+Z135</f>
        <v>9.2620000000000005</v>
      </c>
    </row>
    <row r="136" spans="1:31" x14ac:dyDescent="0.2">
      <c r="A136" t="s">
        <v>41</v>
      </c>
      <c r="B136" t="s">
        <v>41</v>
      </c>
      <c r="C136" t="s">
        <v>37</v>
      </c>
      <c r="D136" t="s">
        <v>43</v>
      </c>
      <c r="E136" t="s">
        <v>60</v>
      </c>
      <c r="F136" s="18" t="s">
        <v>69</v>
      </c>
      <c r="G136" s="11">
        <v>0.66666666666666663</v>
      </c>
      <c r="H136" s="11">
        <v>0.66666666666666663</v>
      </c>
      <c r="I136" s="11">
        <v>0.66666666666666663</v>
      </c>
      <c r="J136" s="11">
        <v>0.66666666666666663</v>
      </c>
      <c r="K136" s="11">
        <v>0.66666666666666663</v>
      </c>
      <c r="N136" s="13">
        <v>2</v>
      </c>
      <c r="O136" s="12">
        <v>3.2</v>
      </c>
      <c r="P136" s="12">
        <v>38</v>
      </c>
      <c r="Q136" s="13">
        <v>26.5</v>
      </c>
      <c r="R136" s="13"/>
      <c r="S136" s="13"/>
      <c r="Z136" s="20">
        <v>1.482</v>
      </c>
      <c r="AA136" s="20">
        <v>3.89</v>
      </c>
      <c r="AB136" s="16">
        <f>(AA136/1000)*250+Z136</f>
        <v>2.4544999999999999</v>
      </c>
      <c r="AC136" s="19">
        <f>(AA136/1000)*500+Z136</f>
        <v>3.427</v>
      </c>
      <c r="AD136" s="19">
        <f>(AA136/1000)*1000+Z136</f>
        <v>5.3719999999999999</v>
      </c>
      <c r="AE136" s="19">
        <f>(AA136/1000)*2000+Z136</f>
        <v>9.2620000000000005</v>
      </c>
    </row>
    <row r="137" spans="1:31" x14ac:dyDescent="0.2">
      <c r="A137" t="s">
        <v>41</v>
      </c>
      <c r="B137" t="s">
        <v>41</v>
      </c>
      <c r="C137" t="s">
        <v>37</v>
      </c>
      <c r="D137" t="s">
        <v>43</v>
      </c>
      <c r="E137" t="s">
        <v>92</v>
      </c>
      <c r="F137" s="18" t="s">
        <v>87</v>
      </c>
      <c r="G137" s="11">
        <v>0.66666666666666663</v>
      </c>
      <c r="H137" s="11">
        <v>0.66666666666666663</v>
      </c>
      <c r="I137" s="11">
        <v>0.66666666666666663</v>
      </c>
      <c r="J137" s="11">
        <v>0.66666666666666663</v>
      </c>
      <c r="K137" s="11">
        <v>0.66666666666666663</v>
      </c>
      <c r="N137" s="13">
        <v>2</v>
      </c>
      <c r="O137" s="12">
        <v>3.2</v>
      </c>
      <c r="P137" s="12">
        <v>38</v>
      </c>
      <c r="Q137" s="13">
        <v>26.5</v>
      </c>
      <c r="R137" s="13"/>
      <c r="S137" s="13"/>
      <c r="Z137" s="20">
        <v>1.482</v>
      </c>
      <c r="AA137" s="20">
        <v>3.89</v>
      </c>
      <c r="AB137" s="16">
        <f>(AA137/1000)*250+Z137</f>
        <v>2.4544999999999999</v>
      </c>
      <c r="AC137" s="19">
        <f>(AA137/1000)*500+Z137</f>
        <v>3.427</v>
      </c>
      <c r="AD137" s="19">
        <f>(AA137/1000)*1000+Z137</f>
        <v>5.3719999999999999</v>
      </c>
      <c r="AE137" s="19">
        <f>(AA137/1000)*2000+Z137</f>
        <v>9.2620000000000005</v>
      </c>
    </row>
    <row r="138" spans="1:31" x14ac:dyDescent="0.2">
      <c r="A138" t="s">
        <v>41</v>
      </c>
      <c r="B138" t="s">
        <v>41</v>
      </c>
      <c r="C138" t="s">
        <v>37</v>
      </c>
      <c r="D138" t="s">
        <v>43</v>
      </c>
      <c r="E138" t="s">
        <v>89</v>
      </c>
      <c r="F138" s="18" t="s">
        <v>87</v>
      </c>
      <c r="G138" s="11">
        <v>0.66666666666666663</v>
      </c>
      <c r="H138" s="11">
        <v>0.66666666666666663</v>
      </c>
      <c r="I138" s="11">
        <v>0.66666666666666663</v>
      </c>
      <c r="J138" s="11">
        <v>0.66666666666666663</v>
      </c>
      <c r="K138" s="11">
        <v>0.66666666666666663</v>
      </c>
      <c r="N138" s="13">
        <v>2</v>
      </c>
      <c r="O138" s="12">
        <v>3.2</v>
      </c>
      <c r="P138" s="12">
        <v>38</v>
      </c>
      <c r="Q138" s="13">
        <v>26.5</v>
      </c>
      <c r="R138" s="13"/>
      <c r="S138" s="13"/>
      <c r="Z138" s="20">
        <v>1.482</v>
      </c>
      <c r="AA138" s="20">
        <v>3.89</v>
      </c>
      <c r="AB138" s="16">
        <f>(AA138/1000)*250+Z138</f>
        <v>2.4544999999999999</v>
      </c>
      <c r="AC138" s="19">
        <f>(AA138/1000)*500+Z138</f>
        <v>3.427</v>
      </c>
      <c r="AD138" s="19">
        <f>(AA138/1000)*1000+Z138</f>
        <v>5.3719999999999999</v>
      </c>
      <c r="AE138" s="19">
        <f>(AA138/1000)*2000+Z138</f>
        <v>9.2620000000000005</v>
      </c>
    </row>
    <row r="139" spans="1:31" x14ac:dyDescent="0.2">
      <c r="A139" t="s">
        <v>41</v>
      </c>
      <c r="B139" t="s">
        <v>41</v>
      </c>
      <c r="C139" t="s">
        <v>37</v>
      </c>
      <c r="D139" t="s">
        <v>43</v>
      </c>
      <c r="E139" t="s">
        <v>86</v>
      </c>
      <c r="F139" s="18" t="s">
        <v>87</v>
      </c>
      <c r="G139" s="11">
        <v>0.66666666666666663</v>
      </c>
      <c r="H139" s="11">
        <v>0.66666666666666663</v>
      </c>
      <c r="I139" s="11">
        <v>0.66666666666666663</v>
      </c>
      <c r="J139" s="11">
        <v>0.66666666666666663</v>
      </c>
      <c r="K139" s="11">
        <v>0.66666666666666663</v>
      </c>
      <c r="N139" s="13">
        <v>2</v>
      </c>
      <c r="O139" s="12">
        <v>3.2</v>
      </c>
      <c r="P139" s="12">
        <v>38</v>
      </c>
      <c r="Q139" s="13">
        <v>26.5</v>
      </c>
      <c r="R139" s="13"/>
      <c r="S139" s="13"/>
      <c r="Z139" s="20">
        <v>1.482</v>
      </c>
      <c r="AA139" s="20">
        <v>3.89</v>
      </c>
      <c r="AB139" s="16">
        <f>(AA139/1000)*250+Z139</f>
        <v>2.4544999999999999</v>
      </c>
      <c r="AC139" s="19">
        <f>(AA139/1000)*500+Z139</f>
        <v>3.427</v>
      </c>
      <c r="AD139" s="19">
        <f>(AA139/1000)*1000+Z139</f>
        <v>5.3719999999999999</v>
      </c>
      <c r="AE139" s="19">
        <f>(AA139/1000)*2000+Z139</f>
        <v>9.2620000000000005</v>
      </c>
    </row>
    <row r="140" spans="1:31" x14ac:dyDescent="0.2">
      <c r="A140" t="s">
        <v>41</v>
      </c>
      <c r="B140" t="s">
        <v>41</v>
      </c>
      <c r="C140" t="s">
        <v>37</v>
      </c>
      <c r="D140" t="s">
        <v>43</v>
      </c>
      <c r="E140" t="s">
        <v>91</v>
      </c>
      <c r="F140" s="18" t="s">
        <v>87</v>
      </c>
      <c r="G140" s="11">
        <v>0.66666666666666663</v>
      </c>
      <c r="H140" s="11">
        <v>0.66666666666666663</v>
      </c>
      <c r="I140" s="11">
        <v>0.66666666666666663</v>
      </c>
      <c r="J140" s="11">
        <v>0.66666666666666663</v>
      </c>
      <c r="K140" s="11">
        <v>0.66666666666666663</v>
      </c>
      <c r="N140" s="13">
        <v>2</v>
      </c>
      <c r="O140" s="12">
        <v>3.2</v>
      </c>
      <c r="P140" s="12">
        <v>38</v>
      </c>
      <c r="Q140" s="13">
        <v>26.5</v>
      </c>
      <c r="R140" s="13"/>
      <c r="S140" s="13"/>
      <c r="Z140" s="20">
        <v>1.482</v>
      </c>
      <c r="AA140" s="20">
        <v>3.89</v>
      </c>
      <c r="AB140" s="16">
        <f>(AA140/1000)*250+Z140</f>
        <v>2.4544999999999999</v>
      </c>
      <c r="AC140" s="19">
        <f>(AA140/1000)*500+Z140</f>
        <v>3.427</v>
      </c>
      <c r="AD140" s="19">
        <f>(AA140/1000)*1000+Z140</f>
        <v>5.3719999999999999</v>
      </c>
      <c r="AE140" s="19">
        <f>(AA140/1000)*2000+Z140</f>
        <v>9.2620000000000005</v>
      </c>
    </row>
    <row r="141" spans="1:31" x14ac:dyDescent="0.2">
      <c r="A141" t="s">
        <v>41</v>
      </c>
      <c r="B141" t="s">
        <v>41</v>
      </c>
      <c r="C141" t="s">
        <v>37</v>
      </c>
      <c r="D141" t="s">
        <v>38</v>
      </c>
      <c r="E141" t="s">
        <v>116</v>
      </c>
      <c r="F141" s="18" t="s">
        <v>117</v>
      </c>
      <c r="G141" s="11">
        <v>0.66666666666666663</v>
      </c>
      <c r="H141" s="11">
        <v>0.66666666666666663</v>
      </c>
      <c r="I141" s="11">
        <v>0.66666666666666663</v>
      </c>
      <c r="J141" s="11">
        <v>0.66666666666666663</v>
      </c>
      <c r="K141" s="11">
        <v>0.66666666666666663</v>
      </c>
      <c r="N141" s="13">
        <v>2</v>
      </c>
      <c r="O141" s="12">
        <v>3.2</v>
      </c>
      <c r="P141" s="12">
        <v>38</v>
      </c>
      <c r="Q141" s="13">
        <v>26.5</v>
      </c>
      <c r="R141" s="13"/>
      <c r="S141" s="13"/>
      <c r="Z141" s="20">
        <v>1.482</v>
      </c>
      <c r="AA141" s="20">
        <v>3.89</v>
      </c>
      <c r="AB141" s="16">
        <f>(AA141/1000)*250+Z141</f>
        <v>2.4544999999999999</v>
      </c>
      <c r="AC141" s="19">
        <f>(AA141/1000)*500+Z141</f>
        <v>3.427</v>
      </c>
      <c r="AD141" s="19">
        <f>(AA141/1000)*1000+Z141</f>
        <v>5.3719999999999999</v>
      </c>
      <c r="AE141" s="19">
        <f>(AA141/1000)*2000+Z141</f>
        <v>9.2620000000000005</v>
      </c>
    </row>
    <row r="142" spans="1:31" x14ac:dyDescent="0.2">
      <c r="A142" t="s">
        <v>41</v>
      </c>
      <c r="B142" t="s">
        <v>41</v>
      </c>
      <c r="C142" t="s">
        <v>37</v>
      </c>
      <c r="D142" t="s">
        <v>38</v>
      </c>
      <c r="E142" t="s">
        <v>121</v>
      </c>
      <c r="F142" s="18" t="s">
        <v>122</v>
      </c>
      <c r="G142" s="11">
        <v>0.66666666666666663</v>
      </c>
      <c r="H142" s="11">
        <v>0.66666666666666663</v>
      </c>
      <c r="I142" s="11">
        <v>0.66666666666666663</v>
      </c>
      <c r="J142" s="11">
        <v>0.66666666666666663</v>
      </c>
      <c r="K142" s="11">
        <v>0.66666666666666663</v>
      </c>
      <c r="N142" s="13">
        <v>2</v>
      </c>
      <c r="O142" s="12">
        <v>3.2</v>
      </c>
      <c r="P142" s="12">
        <v>38</v>
      </c>
      <c r="Q142" s="13">
        <v>26.5</v>
      </c>
      <c r="R142" s="13"/>
      <c r="S142" s="13"/>
      <c r="Z142" s="20">
        <v>1.482</v>
      </c>
      <c r="AA142" s="20">
        <v>3.89</v>
      </c>
      <c r="AB142" s="16">
        <f>(AA142/1000)*250+Z142</f>
        <v>2.4544999999999999</v>
      </c>
      <c r="AC142" s="19">
        <f>(AA142/1000)*500+Z142</f>
        <v>3.427</v>
      </c>
      <c r="AD142" s="19">
        <f>(AA142/1000)*1000+Z142</f>
        <v>5.3719999999999999</v>
      </c>
      <c r="AE142" s="19">
        <f>(AA142/1000)*2000+Z142</f>
        <v>9.2620000000000005</v>
      </c>
    </row>
    <row r="143" spans="1:31" x14ac:dyDescent="0.2">
      <c r="A143" t="s">
        <v>41</v>
      </c>
      <c r="B143" t="s">
        <v>41</v>
      </c>
      <c r="C143" t="s">
        <v>37</v>
      </c>
      <c r="D143" t="s">
        <v>38</v>
      </c>
      <c r="E143" t="s">
        <v>111</v>
      </c>
      <c r="F143" s="18" t="s">
        <v>112</v>
      </c>
      <c r="G143" s="11">
        <v>0.66666666666666663</v>
      </c>
      <c r="H143" s="11">
        <v>0.66666666666666663</v>
      </c>
      <c r="I143" s="11">
        <v>0.66666666666666663</v>
      </c>
      <c r="J143" s="11">
        <v>0.66666666666666663</v>
      </c>
      <c r="K143" s="11">
        <v>0.66666666666666663</v>
      </c>
      <c r="N143" s="13">
        <v>2</v>
      </c>
      <c r="O143" s="12">
        <v>3.2</v>
      </c>
      <c r="P143" s="12">
        <v>38</v>
      </c>
      <c r="Q143" s="13">
        <v>26.5</v>
      </c>
      <c r="R143" s="13"/>
      <c r="S143" s="13"/>
      <c r="Z143" s="20">
        <v>1.482</v>
      </c>
      <c r="AA143" s="20">
        <v>3.89</v>
      </c>
      <c r="AB143" s="16">
        <f>(AA143/1000)*250+Z143</f>
        <v>2.4544999999999999</v>
      </c>
      <c r="AC143" s="19">
        <f>(AA143/1000)*500+Z143</f>
        <v>3.427</v>
      </c>
      <c r="AD143" s="19">
        <f>(AA143/1000)*1000+Z143</f>
        <v>5.3719999999999999</v>
      </c>
      <c r="AE143" s="19">
        <f>(AA143/1000)*2000+Z143</f>
        <v>9.2620000000000005</v>
      </c>
    </row>
    <row r="144" spans="1:31" x14ac:dyDescent="0.2">
      <c r="A144" t="s">
        <v>41</v>
      </c>
      <c r="B144" t="s">
        <v>41</v>
      </c>
      <c r="C144" t="s">
        <v>37</v>
      </c>
      <c r="D144" t="s">
        <v>38</v>
      </c>
      <c r="E144" t="s">
        <v>123</v>
      </c>
      <c r="F144" s="18" t="s">
        <v>124</v>
      </c>
      <c r="G144" s="11">
        <v>0.66666666666666663</v>
      </c>
      <c r="H144" s="11">
        <v>0.66666666666666663</v>
      </c>
      <c r="I144" s="11">
        <v>0.66666666666666663</v>
      </c>
      <c r="J144" s="11">
        <v>0.66666666666666663</v>
      </c>
      <c r="K144" s="11">
        <v>0.66666666666666663</v>
      </c>
      <c r="N144" s="13">
        <v>2</v>
      </c>
      <c r="O144" s="12">
        <v>3.2</v>
      </c>
      <c r="P144" s="12">
        <v>38</v>
      </c>
      <c r="Q144" s="13">
        <v>26.5</v>
      </c>
      <c r="R144" s="13"/>
      <c r="S144" s="13"/>
      <c r="Z144" s="20">
        <v>1.482</v>
      </c>
      <c r="AA144" s="20">
        <v>3.89</v>
      </c>
      <c r="AB144" s="16">
        <f>(AA144/1000)*250+Z144</f>
        <v>2.4544999999999999</v>
      </c>
      <c r="AC144" s="19">
        <f>(AA144/1000)*500+Z144</f>
        <v>3.427</v>
      </c>
      <c r="AD144" s="19">
        <f>(AA144/1000)*1000+Z144</f>
        <v>5.3719999999999999</v>
      </c>
      <c r="AE144" s="19">
        <f>(AA144/1000)*2000+Z144</f>
        <v>9.2620000000000005</v>
      </c>
    </row>
    <row r="145" spans="1:31" x14ac:dyDescent="0.2">
      <c r="A145" t="s">
        <v>41</v>
      </c>
      <c r="B145" t="s">
        <v>41</v>
      </c>
      <c r="C145" t="s">
        <v>37</v>
      </c>
      <c r="D145" t="s">
        <v>38</v>
      </c>
      <c r="E145" t="s">
        <v>114</v>
      </c>
      <c r="F145" s="18" t="s">
        <v>115</v>
      </c>
      <c r="G145" s="11">
        <v>0.66666666666666663</v>
      </c>
      <c r="H145" s="11">
        <v>0.66666666666666663</v>
      </c>
      <c r="I145" s="11">
        <v>0.66666666666666663</v>
      </c>
      <c r="J145" s="11">
        <v>0.66666666666666663</v>
      </c>
      <c r="K145" s="11">
        <v>0.66666666666666663</v>
      </c>
      <c r="N145" s="13">
        <v>2</v>
      </c>
      <c r="O145" s="12">
        <v>3.2</v>
      </c>
      <c r="P145" s="12">
        <v>38</v>
      </c>
      <c r="Q145" s="13">
        <v>26.5</v>
      </c>
      <c r="R145" s="13"/>
      <c r="S145" s="13"/>
      <c r="Z145" s="20">
        <v>1.482</v>
      </c>
      <c r="AA145" s="20">
        <v>3.89</v>
      </c>
      <c r="AB145" s="16">
        <f>(AA145/1000)*250+Z145</f>
        <v>2.4544999999999999</v>
      </c>
      <c r="AC145" s="19">
        <f>(AA145/1000)*500+Z145</f>
        <v>3.427</v>
      </c>
      <c r="AD145" s="19">
        <f>(AA145/1000)*1000+Z145</f>
        <v>5.3719999999999999</v>
      </c>
      <c r="AE145" s="19">
        <f>(AA145/1000)*2000+Z145</f>
        <v>9.2620000000000005</v>
      </c>
    </row>
    <row r="146" spans="1:31" x14ac:dyDescent="0.2">
      <c r="A146" t="s">
        <v>41</v>
      </c>
      <c r="B146" t="s">
        <v>41</v>
      </c>
      <c r="C146" t="s">
        <v>37</v>
      </c>
      <c r="D146" t="s">
        <v>38</v>
      </c>
      <c r="E146" t="s">
        <v>125</v>
      </c>
      <c r="F146" s="18" t="s">
        <v>126</v>
      </c>
      <c r="G146" s="11">
        <v>0.66666666666666663</v>
      </c>
      <c r="H146" s="11">
        <v>0.66666666666666663</v>
      </c>
      <c r="I146" s="11">
        <v>0.66666666666666663</v>
      </c>
      <c r="J146" s="11">
        <v>0.66666666666666663</v>
      </c>
      <c r="K146" s="11">
        <v>0.66666666666666663</v>
      </c>
      <c r="N146" s="13">
        <v>2</v>
      </c>
      <c r="O146" s="12">
        <v>3.2</v>
      </c>
      <c r="P146" s="12">
        <v>38</v>
      </c>
      <c r="Q146" s="13">
        <v>26.5</v>
      </c>
      <c r="R146" s="13"/>
      <c r="S146" s="13"/>
      <c r="Z146" s="20">
        <v>1.482</v>
      </c>
      <c r="AA146" s="20">
        <v>3.89</v>
      </c>
      <c r="AB146" s="16">
        <f>(AA146/1000)*250+Z146</f>
        <v>2.4544999999999999</v>
      </c>
      <c r="AC146" s="19">
        <f>(AA146/1000)*500+Z146</f>
        <v>3.427</v>
      </c>
      <c r="AD146" s="19">
        <f>(AA146/1000)*1000+Z146</f>
        <v>5.3719999999999999</v>
      </c>
      <c r="AE146" s="19">
        <f>(AA146/1000)*2000+Z146</f>
        <v>9.2620000000000005</v>
      </c>
    </row>
    <row r="147" spans="1:31" x14ac:dyDescent="0.2">
      <c r="A147" t="s">
        <v>41</v>
      </c>
      <c r="B147" t="s">
        <v>41</v>
      </c>
      <c r="C147" t="s">
        <v>37</v>
      </c>
      <c r="D147" t="s">
        <v>38</v>
      </c>
      <c r="E147" t="s">
        <v>118</v>
      </c>
      <c r="F147" s="18" t="s">
        <v>119</v>
      </c>
      <c r="G147" s="11">
        <v>0.66666666666666663</v>
      </c>
      <c r="H147" s="11">
        <v>0.66666666666666663</v>
      </c>
      <c r="I147" s="11">
        <v>0.66666666666666663</v>
      </c>
      <c r="J147" s="11">
        <v>0.66666666666666663</v>
      </c>
      <c r="K147" s="11">
        <v>0.66666666666666663</v>
      </c>
      <c r="N147" s="13">
        <v>2</v>
      </c>
      <c r="O147" s="12">
        <v>3.2</v>
      </c>
      <c r="P147" s="12">
        <v>38</v>
      </c>
      <c r="Q147" s="13">
        <v>26.5</v>
      </c>
      <c r="R147" s="13"/>
      <c r="S147" s="13"/>
      <c r="Z147" s="20">
        <v>1.482</v>
      </c>
      <c r="AA147" s="20">
        <v>3.89</v>
      </c>
      <c r="AB147" s="16">
        <f>(AA147/1000)*250+Z147</f>
        <v>2.4544999999999999</v>
      </c>
      <c r="AC147" s="19">
        <f>(AA147/1000)*500+Z147</f>
        <v>3.427</v>
      </c>
      <c r="AD147" s="19">
        <f>(AA147/1000)*1000+Z147</f>
        <v>5.3719999999999999</v>
      </c>
      <c r="AE147" s="19">
        <f>(AA147/1000)*2000+Z147</f>
        <v>9.2620000000000005</v>
      </c>
    </row>
    <row r="148" spans="1:31" x14ac:dyDescent="0.2">
      <c r="A148" t="s">
        <v>41</v>
      </c>
      <c r="B148" t="s">
        <v>41</v>
      </c>
      <c r="C148" t="s">
        <v>37</v>
      </c>
      <c r="D148" t="s">
        <v>38</v>
      </c>
      <c r="E148" t="s">
        <v>131</v>
      </c>
      <c r="F148" s="18" t="s">
        <v>107</v>
      </c>
      <c r="G148" s="11">
        <v>0.66666666666666663</v>
      </c>
      <c r="H148" s="11">
        <v>0.66666666666666663</v>
      </c>
      <c r="I148" s="11">
        <v>0.66666666666666663</v>
      </c>
      <c r="J148" s="11">
        <v>0.66666666666666663</v>
      </c>
      <c r="K148" s="11">
        <v>0.66666666666666663</v>
      </c>
      <c r="N148" s="13">
        <v>2</v>
      </c>
      <c r="O148" s="12">
        <v>3.2</v>
      </c>
      <c r="P148" s="12">
        <v>38</v>
      </c>
      <c r="Q148" s="13">
        <v>26.5</v>
      </c>
      <c r="R148" s="13"/>
      <c r="S148" s="13"/>
      <c r="Z148" s="20">
        <v>1.482</v>
      </c>
      <c r="AA148" s="20">
        <v>3.89</v>
      </c>
      <c r="AB148" s="16">
        <f>(AA148/1000)*250+Z148</f>
        <v>2.4544999999999999</v>
      </c>
      <c r="AC148" s="19">
        <f>(AA148/1000)*500+Z148</f>
        <v>3.427</v>
      </c>
      <c r="AD148" s="19">
        <f>(AA148/1000)*1000+Z148</f>
        <v>5.3719999999999999</v>
      </c>
      <c r="AE148" s="19">
        <f>(AA148/1000)*2000+Z148</f>
        <v>9.2620000000000005</v>
      </c>
    </row>
    <row r="149" spans="1:31" x14ac:dyDescent="0.2">
      <c r="A149" t="s">
        <v>41</v>
      </c>
      <c r="B149" t="s">
        <v>41</v>
      </c>
      <c r="C149" t="s">
        <v>37</v>
      </c>
      <c r="D149" t="s">
        <v>38</v>
      </c>
      <c r="E149" t="s">
        <v>106</v>
      </c>
      <c r="F149" s="18" t="s">
        <v>107</v>
      </c>
      <c r="G149" s="11">
        <v>0.66666666666666663</v>
      </c>
      <c r="H149" s="11">
        <v>0.66666666666666663</v>
      </c>
      <c r="I149" s="11">
        <v>0.66666666666666663</v>
      </c>
      <c r="J149" s="11">
        <v>0.66666666666666663</v>
      </c>
      <c r="K149" s="11">
        <v>0.66666666666666663</v>
      </c>
      <c r="N149" s="13">
        <v>2</v>
      </c>
      <c r="O149" s="12">
        <v>3.2</v>
      </c>
      <c r="P149" s="12">
        <v>38</v>
      </c>
      <c r="Q149" s="13">
        <v>26.5</v>
      </c>
      <c r="R149" s="13"/>
      <c r="S149" s="13"/>
      <c r="Z149" s="20">
        <v>1.482</v>
      </c>
      <c r="AA149" s="20">
        <v>3.89</v>
      </c>
      <c r="AB149" s="16">
        <f>(AA149/1000)*250+Z149</f>
        <v>2.4544999999999999</v>
      </c>
      <c r="AC149" s="19">
        <f>(AA149/1000)*500+Z149</f>
        <v>3.427</v>
      </c>
      <c r="AD149" s="19">
        <f>(AA149/1000)*1000+Z149</f>
        <v>5.3719999999999999</v>
      </c>
      <c r="AE149" s="19">
        <f>(AA149/1000)*2000+Z149</f>
        <v>9.2620000000000005</v>
      </c>
    </row>
    <row r="150" spans="1:31" x14ac:dyDescent="0.2">
      <c r="A150" t="s">
        <v>41</v>
      </c>
      <c r="B150" t="s">
        <v>41</v>
      </c>
      <c r="C150" t="s">
        <v>37</v>
      </c>
      <c r="D150" t="s">
        <v>38</v>
      </c>
      <c r="E150" t="s">
        <v>130</v>
      </c>
      <c r="F150" s="18" t="s">
        <v>104</v>
      </c>
      <c r="G150" s="11">
        <v>0.66666666666666663</v>
      </c>
      <c r="H150" s="11">
        <v>0.66666666666666663</v>
      </c>
      <c r="I150" s="11">
        <v>0.66666666666666663</v>
      </c>
      <c r="J150" s="11">
        <v>0.66666666666666663</v>
      </c>
      <c r="K150" s="11">
        <v>0.66666666666666663</v>
      </c>
      <c r="N150" s="13">
        <v>2</v>
      </c>
      <c r="O150" s="12">
        <v>3.2</v>
      </c>
      <c r="P150" s="12">
        <v>38</v>
      </c>
      <c r="Q150" s="13">
        <v>26.5</v>
      </c>
      <c r="R150" s="13"/>
      <c r="S150" s="13"/>
      <c r="Z150" s="20">
        <v>1.482</v>
      </c>
      <c r="AA150" s="20">
        <v>3.89</v>
      </c>
      <c r="AB150" s="16">
        <f>(AA150/1000)*250+Z150</f>
        <v>2.4544999999999999</v>
      </c>
      <c r="AC150" s="19">
        <f>(AA150/1000)*500+Z150</f>
        <v>3.427</v>
      </c>
      <c r="AD150" s="19">
        <f>(AA150/1000)*1000+Z150</f>
        <v>5.3719999999999999</v>
      </c>
      <c r="AE150" s="19">
        <f>(AA150/1000)*2000+Z150</f>
        <v>9.2620000000000005</v>
      </c>
    </row>
    <row r="151" spans="1:31" x14ac:dyDescent="0.2">
      <c r="A151" t="s">
        <v>41</v>
      </c>
      <c r="B151" t="s">
        <v>41</v>
      </c>
      <c r="C151" t="s">
        <v>37</v>
      </c>
      <c r="D151" t="s">
        <v>38</v>
      </c>
      <c r="E151" t="s">
        <v>103</v>
      </c>
      <c r="F151" s="18" t="s">
        <v>104</v>
      </c>
      <c r="G151" s="11">
        <v>0.66666666666666663</v>
      </c>
      <c r="H151" s="11">
        <v>0.66666666666666663</v>
      </c>
      <c r="I151" s="11">
        <v>0.66666666666666663</v>
      </c>
      <c r="J151" s="11">
        <v>0.66666666666666663</v>
      </c>
      <c r="K151" s="11">
        <v>0.66666666666666663</v>
      </c>
      <c r="N151" s="13">
        <v>2</v>
      </c>
      <c r="O151" s="12">
        <v>3.2</v>
      </c>
      <c r="P151" s="12">
        <v>38</v>
      </c>
      <c r="Q151" s="13">
        <v>26.5</v>
      </c>
      <c r="R151" s="13"/>
      <c r="S151" s="13"/>
      <c r="Z151" s="20">
        <v>1.482</v>
      </c>
      <c r="AA151" s="20">
        <v>3.89</v>
      </c>
      <c r="AB151" s="16">
        <f>(AA151/1000)*250+Z151</f>
        <v>2.4544999999999999</v>
      </c>
      <c r="AC151" s="19">
        <f>(AA151/1000)*500+Z151</f>
        <v>3.427</v>
      </c>
      <c r="AD151" s="19">
        <f>(AA151/1000)*1000+Z151</f>
        <v>5.3719999999999999</v>
      </c>
      <c r="AE151" s="19">
        <f>(AA151/1000)*2000+Z151</f>
        <v>9.2620000000000005</v>
      </c>
    </row>
    <row r="152" spans="1:31" x14ac:dyDescent="0.2">
      <c r="A152" t="s">
        <v>41</v>
      </c>
      <c r="B152" t="s">
        <v>41</v>
      </c>
      <c r="C152" t="s">
        <v>37</v>
      </c>
      <c r="D152" t="s">
        <v>38</v>
      </c>
      <c r="E152" t="s">
        <v>110</v>
      </c>
      <c r="F152" s="18" t="s">
        <v>104</v>
      </c>
      <c r="G152" s="11">
        <v>0.66666666666666663</v>
      </c>
      <c r="H152" s="11">
        <v>0.66666666666666663</v>
      </c>
      <c r="I152" s="11">
        <v>0.66666666666666663</v>
      </c>
      <c r="J152" s="11">
        <v>0.66666666666666663</v>
      </c>
      <c r="K152" s="11">
        <v>0.66666666666666663</v>
      </c>
      <c r="N152" s="13">
        <v>2</v>
      </c>
      <c r="O152" s="12">
        <v>3.2</v>
      </c>
      <c r="P152" s="12">
        <v>38</v>
      </c>
      <c r="Q152" s="13">
        <v>26.5</v>
      </c>
      <c r="R152" s="13"/>
      <c r="S152" s="13"/>
      <c r="Z152" s="20">
        <v>1.482</v>
      </c>
      <c r="AA152" s="20">
        <v>3.89</v>
      </c>
      <c r="AB152" s="16">
        <f>(AA152/1000)*250+Z152</f>
        <v>2.4544999999999999</v>
      </c>
      <c r="AC152" s="19">
        <f>(AA152/1000)*500+Z152</f>
        <v>3.427</v>
      </c>
      <c r="AD152" s="19">
        <f>(AA152/1000)*1000+Z152</f>
        <v>5.3719999999999999</v>
      </c>
      <c r="AE152" s="19">
        <f>(AA152/1000)*2000+Z152</f>
        <v>9.2620000000000005</v>
      </c>
    </row>
    <row r="153" spans="1:31" x14ac:dyDescent="0.2">
      <c r="A153" t="s">
        <v>41</v>
      </c>
      <c r="B153" t="s">
        <v>41</v>
      </c>
      <c r="C153" t="s">
        <v>37</v>
      </c>
      <c r="D153" t="s">
        <v>38</v>
      </c>
      <c r="E153" t="s">
        <v>108</v>
      </c>
      <c r="F153" s="18" t="s">
        <v>104</v>
      </c>
      <c r="G153" s="11">
        <v>0.66666666666666663</v>
      </c>
      <c r="H153" s="11">
        <v>0.66666666666666663</v>
      </c>
      <c r="I153" s="11">
        <v>0.66666666666666663</v>
      </c>
      <c r="J153" s="11">
        <v>0.66666666666666663</v>
      </c>
      <c r="K153" s="11">
        <v>0.66666666666666663</v>
      </c>
      <c r="N153" s="13">
        <v>2</v>
      </c>
      <c r="O153" s="12">
        <v>3.2</v>
      </c>
      <c r="P153" s="12">
        <v>38</v>
      </c>
      <c r="Q153" s="13">
        <v>26.5</v>
      </c>
      <c r="R153" s="13"/>
      <c r="S153" s="13"/>
      <c r="Z153" s="20">
        <v>1.482</v>
      </c>
      <c r="AA153" s="20">
        <v>3.89</v>
      </c>
      <c r="AB153" s="16">
        <f>(AA153/1000)*250+Z153</f>
        <v>2.4544999999999999</v>
      </c>
      <c r="AC153" s="19">
        <f>(AA153/1000)*500+Z153</f>
        <v>3.427</v>
      </c>
      <c r="AD153" s="19">
        <f>(AA153/1000)*1000+Z153</f>
        <v>5.3719999999999999</v>
      </c>
      <c r="AE153" s="19">
        <f>(AA153/1000)*2000+Z153</f>
        <v>9.2620000000000005</v>
      </c>
    </row>
    <row r="154" spans="1:31" x14ac:dyDescent="0.2">
      <c r="A154" t="s">
        <v>41</v>
      </c>
      <c r="B154" t="s">
        <v>41</v>
      </c>
      <c r="C154" t="s">
        <v>37</v>
      </c>
      <c r="D154" t="s">
        <v>38</v>
      </c>
      <c r="E154" t="s">
        <v>120</v>
      </c>
      <c r="F154" s="18" t="s">
        <v>85</v>
      </c>
      <c r="G154" s="11">
        <v>0.66666666666666663</v>
      </c>
      <c r="H154" s="11">
        <v>0.66666666666666663</v>
      </c>
      <c r="I154" s="11">
        <v>0.66666666666666663</v>
      </c>
      <c r="J154" s="11">
        <v>0.66666666666666663</v>
      </c>
      <c r="K154" s="11">
        <v>0.66666666666666663</v>
      </c>
      <c r="N154" s="13">
        <v>2</v>
      </c>
      <c r="O154" s="12">
        <v>3.2</v>
      </c>
      <c r="P154" s="12">
        <v>38</v>
      </c>
      <c r="Q154" s="13">
        <v>26.5</v>
      </c>
      <c r="R154" s="13"/>
      <c r="S154" s="13"/>
      <c r="Z154" s="20">
        <v>1.482</v>
      </c>
      <c r="AA154" s="20">
        <v>3.89</v>
      </c>
      <c r="AB154" s="16">
        <f>(AA154/1000)*250+Z154</f>
        <v>2.4544999999999999</v>
      </c>
      <c r="AC154" s="19">
        <f>(AA154/1000)*500+Z154</f>
        <v>3.427</v>
      </c>
      <c r="AD154" s="19">
        <f>(AA154/1000)*1000+Z154</f>
        <v>5.3719999999999999</v>
      </c>
      <c r="AE154" s="19">
        <f>(AA154/1000)*2000+Z154</f>
        <v>9.2620000000000005</v>
      </c>
    </row>
    <row r="155" spans="1:31" x14ac:dyDescent="0.2">
      <c r="A155" t="s">
        <v>41</v>
      </c>
      <c r="B155" t="s">
        <v>41</v>
      </c>
      <c r="C155" t="s">
        <v>37</v>
      </c>
      <c r="D155" t="s">
        <v>38</v>
      </c>
      <c r="E155" t="s">
        <v>128</v>
      </c>
      <c r="F155" s="18" t="s">
        <v>79</v>
      </c>
      <c r="G155" s="11">
        <v>0.66666666666666663</v>
      </c>
      <c r="H155" s="11">
        <v>0.66666666666666663</v>
      </c>
      <c r="I155" s="11">
        <v>0.66666666666666663</v>
      </c>
      <c r="J155" s="11">
        <v>0.66666666666666663</v>
      </c>
      <c r="K155" s="11">
        <v>0.66666666666666663</v>
      </c>
      <c r="N155" s="13">
        <v>2</v>
      </c>
      <c r="O155" s="12">
        <v>3.2</v>
      </c>
      <c r="P155" s="12">
        <v>38</v>
      </c>
      <c r="Q155" s="13">
        <v>26.5</v>
      </c>
      <c r="R155" s="13"/>
      <c r="S155" s="13"/>
      <c r="Z155" s="20">
        <v>1.482</v>
      </c>
      <c r="AA155" s="20">
        <v>3.89</v>
      </c>
      <c r="AB155" s="16">
        <f>(AA155/1000)*250+Z155</f>
        <v>2.4544999999999999</v>
      </c>
      <c r="AC155" s="19">
        <f>(AA155/1000)*500+Z155</f>
        <v>3.427</v>
      </c>
      <c r="AD155" s="19">
        <f>(AA155/1000)*1000+Z155</f>
        <v>5.3719999999999999</v>
      </c>
      <c r="AE155" s="19">
        <f>(AA155/1000)*2000+Z155</f>
        <v>9.2620000000000005</v>
      </c>
    </row>
    <row r="156" spans="1:31" x14ac:dyDescent="0.2">
      <c r="A156" t="s">
        <v>41</v>
      </c>
      <c r="B156" t="s">
        <v>41</v>
      </c>
      <c r="C156" t="s">
        <v>37</v>
      </c>
      <c r="D156" t="s">
        <v>38</v>
      </c>
      <c r="E156" t="s">
        <v>113</v>
      </c>
      <c r="F156" s="18" t="s">
        <v>79</v>
      </c>
      <c r="G156" s="11">
        <v>0.66666666666666663</v>
      </c>
      <c r="H156" s="11">
        <v>0.66666666666666663</v>
      </c>
      <c r="I156" s="11">
        <v>0.66666666666666663</v>
      </c>
      <c r="J156" s="11">
        <v>0.66666666666666663</v>
      </c>
      <c r="K156" s="11">
        <v>0.66666666666666663</v>
      </c>
      <c r="N156" s="13">
        <v>2</v>
      </c>
      <c r="O156" s="12">
        <v>3.2</v>
      </c>
      <c r="P156" s="12">
        <v>38</v>
      </c>
      <c r="Q156" s="13">
        <v>26.5</v>
      </c>
      <c r="R156" s="13"/>
      <c r="S156" s="13"/>
      <c r="Z156" s="20">
        <v>1.482</v>
      </c>
      <c r="AA156" s="20">
        <v>3.89</v>
      </c>
      <c r="AB156" s="16">
        <f>(AA156/1000)*250+Z156</f>
        <v>2.4544999999999999</v>
      </c>
      <c r="AC156" s="19">
        <f>(AA156/1000)*500+Z156</f>
        <v>3.427</v>
      </c>
      <c r="AD156" s="19">
        <f>(AA156/1000)*1000+Z156</f>
        <v>5.3719999999999999</v>
      </c>
      <c r="AE156" s="19">
        <f>(AA156/1000)*2000+Z156</f>
        <v>9.2620000000000005</v>
      </c>
    </row>
    <row r="157" spans="1:31" x14ac:dyDescent="0.2">
      <c r="A157" t="s">
        <v>41</v>
      </c>
      <c r="B157" t="s">
        <v>41</v>
      </c>
      <c r="C157" t="s">
        <v>37</v>
      </c>
      <c r="D157" t="s">
        <v>38</v>
      </c>
      <c r="E157" t="s">
        <v>102</v>
      </c>
      <c r="F157" s="18" t="s">
        <v>58</v>
      </c>
      <c r="G157" s="11">
        <v>0.66666666666666663</v>
      </c>
      <c r="H157" s="11">
        <v>0.66666666666666663</v>
      </c>
      <c r="I157" s="11">
        <v>0.66666666666666663</v>
      </c>
      <c r="J157" s="11">
        <v>0.66666666666666663</v>
      </c>
      <c r="K157" s="11">
        <v>0.66666666666666663</v>
      </c>
      <c r="N157" s="13">
        <v>2</v>
      </c>
      <c r="O157" s="12">
        <v>3.2</v>
      </c>
      <c r="P157" s="12">
        <v>38</v>
      </c>
      <c r="Q157" s="13">
        <v>26.5</v>
      </c>
      <c r="R157" s="13"/>
      <c r="S157" s="13"/>
      <c r="Z157" s="20">
        <v>1.482</v>
      </c>
      <c r="AA157" s="20">
        <v>3.89</v>
      </c>
      <c r="AB157" s="16">
        <f>(AA157/1000)*250+Z157</f>
        <v>2.4544999999999999</v>
      </c>
      <c r="AC157" s="19">
        <f>(AA157/1000)*500+Z157</f>
        <v>3.427</v>
      </c>
      <c r="AD157" s="19">
        <f>(AA157/1000)*1000+Z157</f>
        <v>5.3719999999999999</v>
      </c>
      <c r="AE157" s="19">
        <f>(AA157/1000)*2000+Z157</f>
        <v>9.2620000000000005</v>
      </c>
    </row>
    <row r="158" spans="1:31" x14ac:dyDescent="0.2">
      <c r="A158" t="s">
        <v>41</v>
      </c>
      <c r="B158" t="s">
        <v>41</v>
      </c>
      <c r="C158" t="s">
        <v>37</v>
      </c>
      <c r="D158" t="s">
        <v>38</v>
      </c>
      <c r="E158" t="s">
        <v>100</v>
      </c>
      <c r="F158" t="s">
        <v>133</v>
      </c>
      <c r="G158" s="11">
        <v>0.66666666666666663</v>
      </c>
      <c r="H158" s="11">
        <v>0.66666666666666663</v>
      </c>
      <c r="I158" s="11">
        <v>0.66666666666666663</v>
      </c>
      <c r="J158" s="11">
        <v>0.66666666666666663</v>
      </c>
      <c r="K158" s="11">
        <v>0.66666666666666663</v>
      </c>
      <c r="N158" s="13">
        <v>2</v>
      </c>
      <c r="O158" s="12">
        <v>3.2</v>
      </c>
      <c r="P158" s="12">
        <v>38</v>
      </c>
      <c r="Q158" s="13">
        <v>26.5</v>
      </c>
      <c r="R158" s="13"/>
      <c r="S158" s="13"/>
      <c r="Z158" s="20">
        <v>1.482</v>
      </c>
      <c r="AA158" s="20">
        <v>3.89</v>
      </c>
      <c r="AB158" s="16">
        <f>(AA158/1000)*250+Z158</f>
        <v>2.4544999999999999</v>
      </c>
      <c r="AC158" s="19">
        <f>(AA158/1000)*500+Z158</f>
        <v>3.427</v>
      </c>
      <c r="AD158" s="19">
        <f>(AA158/1000)*1000+Z158</f>
        <v>5.3719999999999999</v>
      </c>
      <c r="AE158" s="19">
        <f>(AA158/1000)*2000+Z158</f>
        <v>9.2620000000000005</v>
      </c>
    </row>
    <row r="159" spans="1:31" x14ac:dyDescent="0.2">
      <c r="A159" t="s">
        <v>41</v>
      </c>
      <c r="B159" t="s">
        <v>41</v>
      </c>
      <c r="C159" t="s">
        <v>37</v>
      </c>
      <c r="D159" t="s">
        <v>38</v>
      </c>
      <c r="E159" t="s">
        <v>105</v>
      </c>
      <c r="F159" s="18" t="s">
        <v>73</v>
      </c>
      <c r="G159" s="11">
        <v>0.66666666666666663</v>
      </c>
      <c r="H159" s="11">
        <v>0.66666666666666663</v>
      </c>
      <c r="I159" s="11">
        <v>0.66666666666666663</v>
      </c>
      <c r="J159" s="11">
        <v>0.66666666666666663</v>
      </c>
      <c r="K159" s="11">
        <v>0.66666666666666663</v>
      </c>
      <c r="N159" s="13">
        <v>2</v>
      </c>
      <c r="O159" s="12">
        <v>3.2</v>
      </c>
      <c r="P159" s="12">
        <v>38</v>
      </c>
      <c r="Q159" s="13">
        <v>26.5</v>
      </c>
      <c r="R159" s="13"/>
      <c r="S159" s="13"/>
      <c r="Z159" s="20">
        <v>1.482</v>
      </c>
      <c r="AA159" s="20">
        <v>3.89</v>
      </c>
      <c r="AB159" s="16">
        <f>(AA159/1000)*250+Z159</f>
        <v>2.4544999999999999</v>
      </c>
      <c r="AC159" s="19">
        <f>(AA159/1000)*500+Z159</f>
        <v>3.427</v>
      </c>
      <c r="AD159" s="19">
        <f>(AA159/1000)*1000+Z159</f>
        <v>5.3719999999999999</v>
      </c>
      <c r="AE159" s="19">
        <f>(AA159/1000)*2000+Z159</f>
        <v>9.2620000000000005</v>
      </c>
    </row>
    <row r="160" spans="1:31" x14ac:dyDescent="0.2">
      <c r="A160" t="s">
        <v>41</v>
      </c>
      <c r="B160" t="s">
        <v>41</v>
      </c>
      <c r="C160" t="s">
        <v>37</v>
      </c>
      <c r="D160" t="s">
        <v>38</v>
      </c>
      <c r="E160" t="s">
        <v>109</v>
      </c>
      <c r="F160" s="18" t="s">
        <v>73</v>
      </c>
      <c r="G160" s="11">
        <v>0.66666666666666663</v>
      </c>
      <c r="H160" s="11">
        <v>0.66666666666666663</v>
      </c>
      <c r="I160" s="11">
        <v>0.66666666666666663</v>
      </c>
      <c r="J160" s="11">
        <v>0.66666666666666663</v>
      </c>
      <c r="K160" s="11">
        <v>0.66666666666666663</v>
      </c>
      <c r="N160" s="13">
        <v>2</v>
      </c>
      <c r="O160" s="12">
        <v>3.2</v>
      </c>
      <c r="P160" s="12">
        <v>38</v>
      </c>
      <c r="Q160" s="13">
        <v>26.5</v>
      </c>
      <c r="R160" s="13"/>
      <c r="S160" s="13"/>
      <c r="Z160" s="20">
        <v>1.482</v>
      </c>
      <c r="AA160" s="20">
        <v>3.89</v>
      </c>
      <c r="AB160" s="16">
        <f>(AA160/1000)*250+Z160</f>
        <v>2.4544999999999999</v>
      </c>
      <c r="AC160" s="19">
        <f>(AA160/1000)*500+Z160</f>
        <v>3.427</v>
      </c>
      <c r="AD160" s="19">
        <f>(AA160/1000)*1000+Z160</f>
        <v>5.3719999999999999</v>
      </c>
      <c r="AE160" s="19">
        <f>(AA160/1000)*2000+Z160</f>
        <v>9.2620000000000005</v>
      </c>
    </row>
    <row r="161" spans="1:31" x14ac:dyDescent="0.2">
      <c r="A161" t="s">
        <v>41</v>
      </c>
      <c r="B161" t="s">
        <v>41</v>
      </c>
      <c r="C161" t="s">
        <v>37</v>
      </c>
      <c r="D161" t="s">
        <v>38</v>
      </c>
      <c r="E161" t="s">
        <v>127</v>
      </c>
      <c r="F161" s="18" t="s">
        <v>52</v>
      </c>
      <c r="G161" s="11">
        <v>0.66666666666666663</v>
      </c>
      <c r="H161" s="11">
        <v>0.66666666666666663</v>
      </c>
      <c r="I161" s="11">
        <v>0.66666666666666663</v>
      </c>
      <c r="J161" s="11">
        <v>0.66666666666666663</v>
      </c>
      <c r="K161" s="11">
        <v>0.66666666666666663</v>
      </c>
      <c r="N161" s="13">
        <v>2</v>
      </c>
      <c r="O161" s="12">
        <v>3.2</v>
      </c>
      <c r="P161" s="12">
        <v>38</v>
      </c>
      <c r="Q161" s="13">
        <v>26.5</v>
      </c>
      <c r="R161" s="13"/>
      <c r="S161" s="13"/>
      <c r="Z161" s="20">
        <v>1.482</v>
      </c>
      <c r="AA161" s="20">
        <v>3.89</v>
      </c>
      <c r="AB161" s="16">
        <f>(AA161/1000)*250+Z161</f>
        <v>2.4544999999999999</v>
      </c>
      <c r="AC161" s="19">
        <f>(AA161/1000)*500+Z161</f>
        <v>3.427</v>
      </c>
      <c r="AD161" s="19">
        <f>(AA161/1000)*1000+Z161</f>
        <v>5.3719999999999999</v>
      </c>
      <c r="AE161" s="19">
        <f>(AA161/1000)*2000+Z161</f>
        <v>9.2620000000000005</v>
      </c>
    </row>
    <row r="162" spans="1:31" x14ac:dyDescent="0.2">
      <c r="A162" t="s">
        <v>41</v>
      </c>
      <c r="B162" t="s">
        <v>41</v>
      </c>
      <c r="C162" t="s">
        <v>37</v>
      </c>
      <c r="D162" t="s">
        <v>38</v>
      </c>
      <c r="E162" t="s">
        <v>129</v>
      </c>
      <c r="F162" s="18" t="s">
        <v>69</v>
      </c>
      <c r="G162" s="11">
        <v>0.66666666666666663</v>
      </c>
      <c r="H162" s="11">
        <v>0.66666666666666663</v>
      </c>
      <c r="I162" s="11">
        <v>0.66666666666666663</v>
      </c>
      <c r="J162" s="11">
        <v>0.66666666666666663</v>
      </c>
      <c r="K162" s="11">
        <v>0.66666666666666663</v>
      </c>
      <c r="N162" s="13">
        <v>2</v>
      </c>
      <c r="O162" s="12">
        <v>3.2</v>
      </c>
      <c r="P162" s="12">
        <v>38</v>
      </c>
      <c r="Q162" s="13">
        <v>26.5</v>
      </c>
      <c r="R162" s="13"/>
      <c r="S162" s="13"/>
      <c r="Z162" s="20">
        <v>1.482</v>
      </c>
      <c r="AA162" s="20">
        <v>3.89</v>
      </c>
      <c r="AB162" s="16">
        <f>(AA162/1000)*250+Z162</f>
        <v>2.4544999999999999</v>
      </c>
      <c r="AC162" s="19">
        <f>(AA162/1000)*500+Z162</f>
        <v>3.427</v>
      </c>
      <c r="AD162" s="19">
        <f>(AA162/1000)*1000+Z162</f>
        <v>5.3719999999999999</v>
      </c>
      <c r="AE162" s="19">
        <f>(AA162/1000)*2000+Z162</f>
        <v>9.2620000000000005</v>
      </c>
    </row>
    <row r="163" spans="1:31" x14ac:dyDescent="0.2">
      <c r="A163" t="s">
        <v>41</v>
      </c>
      <c r="B163" t="s">
        <v>41</v>
      </c>
      <c r="C163" t="s">
        <v>37</v>
      </c>
      <c r="D163" t="s">
        <v>38</v>
      </c>
      <c r="E163" t="s">
        <v>101</v>
      </c>
      <c r="F163" t="s">
        <v>69</v>
      </c>
      <c r="G163" s="11">
        <v>0.66666666666666663</v>
      </c>
      <c r="H163" s="11">
        <v>0.66666666666666663</v>
      </c>
      <c r="I163" s="11">
        <v>0.66666666666666663</v>
      </c>
      <c r="J163" s="11">
        <v>0.66666666666666663</v>
      </c>
      <c r="K163" s="11">
        <v>0.66666666666666663</v>
      </c>
      <c r="N163" s="13">
        <v>2</v>
      </c>
      <c r="O163" s="12">
        <v>3.2</v>
      </c>
      <c r="P163" s="12">
        <v>38</v>
      </c>
      <c r="Q163" s="13">
        <v>26.5</v>
      </c>
      <c r="R163" s="13"/>
      <c r="S163" s="13"/>
      <c r="Z163" s="20">
        <v>1.482</v>
      </c>
      <c r="AA163" s="20">
        <v>3.89</v>
      </c>
      <c r="AB163" s="16">
        <f>(AA163/1000)*250+Z163</f>
        <v>2.4544999999999999</v>
      </c>
      <c r="AC163" s="19">
        <f>(AA163/1000)*500+Z163</f>
        <v>3.427</v>
      </c>
      <c r="AD163" s="19">
        <f>(AA163/1000)*1000+Z163</f>
        <v>5.3719999999999999</v>
      </c>
      <c r="AE163" s="19">
        <f>(AA163/1000)*2000+Z163</f>
        <v>9.2620000000000005</v>
      </c>
    </row>
    <row r="164" spans="1:31" x14ac:dyDescent="0.2">
      <c r="A164" t="s">
        <v>41</v>
      </c>
      <c r="B164" t="s">
        <v>41</v>
      </c>
      <c r="C164" t="s">
        <v>37</v>
      </c>
      <c r="D164" t="s">
        <v>38</v>
      </c>
      <c r="E164" t="s">
        <v>132</v>
      </c>
      <c r="F164" s="18" t="s">
        <v>87</v>
      </c>
      <c r="G164" s="11">
        <v>0.66666666666666663</v>
      </c>
      <c r="H164" s="11">
        <v>0.66666666666666663</v>
      </c>
      <c r="I164" s="11">
        <v>0.66666666666666663</v>
      </c>
      <c r="J164" s="11">
        <v>0.66666666666666663</v>
      </c>
      <c r="K164" s="11">
        <v>0.66666666666666663</v>
      </c>
      <c r="N164" s="13">
        <v>2</v>
      </c>
      <c r="O164" s="12">
        <v>3.2</v>
      </c>
      <c r="P164" s="12">
        <v>38</v>
      </c>
      <c r="Q164" s="13">
        <v>26.5</v>
      </c>
      <c r="R164" s="13"/>
      <c r="S164" s="13"/>
      <c r="Z164" s="20">
        <v>1.482</v>
      </c>
      <c r="AA164" s="20">
        <v>3.89</v>
      </c>
      <c r="AB164" s="16">
        <f>(AA164/1000)*250+Z164</f>
        <v>2.4544999999999999</v>
      </c>
      <c r="AC164" s="19">
        <f>(AA164/1000)*500+Z164</f>
        <v>3.427</v>
      </c>
      <c r="AD164" s="19">
        <f>(AA164/1000)*1000+Z164</f>
        <v>5.3719999999999999</v>
      </c>
      <c r="AE164" s="19">
        <f>(AA164/1000)*2000+Z164</f>
        <v>9.2620000000000005</v>
      </c>
    </row>
  </sheetData>
  <autoFilter ref="A3:AE164" xr:uid="{466EB1E2-E80E-6540-8C09-F52B316DD5C6}">
    <sortState xmlns:xlrd2="http://schemas.microsoft.com/office/spreadsheetml/2017/richdata2" ref="A61:AE112">
      <sortCondition ref="AB3:AB164"/>
    </sortState>
  </autoFilter>
  <mergeCells count="4">
    <mergeCell ref="G2:M2"/>
    <mergeCell ref="N2:S2"/>
    <mergeCell ref="T2:Y2"/>
    <mergeCell ref="Z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Shipping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 Brethouwer</dc:creator>
  <cp:lastModifiedBy>Rodin Brethouwer</cp:lastModifiedBy>
  <dcterms:created xsi:type="dcterms:W3CDTF">2021-02-18T11:33:08Z</dcterms:created>
  <dcterms:modified xsi:type="dcterms:W3CDTF">2021-02-19T11:16:27Z</dcterms:modified>
</cp:coreProperties>
</file>